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ichValueRel.xml" ContentType="application/vnd.ms-excel.richvaluerel+xml"/>
  <Override PartName="/xl/richData/rdrichvalue.xml" ContentType="application/vnd.ms-excel.rdrichvalue+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E:\GLF\GLF\GLF ESMS\E&amp;S INFORMATION PACKAGE\"/>
    </mc:Choice>
  </mc:AlternateContent>
  <xr:revisionPtr revIDLastSave="0" documentId="8_{59D36E67-6FA1-44C6-9B86-5FF130A8DC9D}" xr6:coauthVersionLast="47" xr6:coauthVersionMax="47" xr10:uidLastSave="{00000000-0000-0000-0000-000000000000}"/>
  <bookViews>
    <workbookView xWindow="-110" yWindow="-110" windowWidth="19420" windowHeight="10300" activeTab="3" xr2:uid="{C43A4E00-6697-944B-8C54-3DBEA71A04E4}"/>
  </bookViews>
  <sheets>
    <sheet name="0. PRESENTATION - INSTRUCTIONS" sheetId="22" r:id="rId1"/>
    <sheet name="1. BACKGROUND INFORMATON" sheetId="2" r:id="rId2"/>
    <sheet name="2. EX-LIST" sheetId="6" r:id="rId3"/>
    <sheet name="3. E-S-SCREENING (CONCEPT N)" sheetId="23" r:id="rId4"/>
    <sheet name="4. E-S-ASSESSMENT (PROPOSAL)" sheetId="7" state="hidden" r:id="rId5"/>
    <sheet name="5. ESSA REPORT" sheetId="8" state="hidden" r:id="rId6"/>
    <sheet name="6. ESMP OUTLINE" sheetId="10" state="hidden" r:id="rId7"/>
    <sheet name="RISK LEVEL" sheetId="12" state="hidden" r:id="rId8"/>
    <sheet name="INTERNAL REFERENCES" sheetId="4" state="hidden" r:id="rId9"/>
  </sheets>
  <definedNames>
    <definedName name="_ftn1" localSheetId="8">'INTERNAL REFERENCES'!$B$32</definedName>
    <definedName name="_ftnref1" localSheetId="8">'INTERNAL REFERENCES'!$B$21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7" l="1"/>
  <c r="B2" i="10"/>
  <c r="B2" i="6"/>
  <c r="A1" i="23" l="1"/>
  <c r="E4" i="23"/>
  <c r="E52" i="7"/>
  <c r="A13" i="23"/>
  <c r="A14" i="23" s="1"/>
  <c r="A16" i="23" s="1"/>
  <c r="E16" i="23"/>
  <c r="E38" i="23"/>
  <c r="G36" i="23"/>
  <c r="E36" i="23"/>
  <c r="G34" i="23"/>
  <c r="E34" i="23"/>
  <c r="G33" i="23"/>
  <c r="E33" i="23"/>
  <c r="G31" i="23"/>
  <c r="E31" i="23"/>
  <c r="G30" i="23"/>
  <c r="E30" i="23"/>
  <c r="G29" i="23"/>
  <c r="E29" i="23"/>
  <c r="G28" i="23"/>
  <c r="E28" i="23"/>
  <c r="H27" i="23"/>
  <c r="G27" i="23"/>
  <c r="E27" i="23"/>
  <c r="G25" i="23"/>
  <c r="E25" i="23"/>
  <c r="H24" i="23"/>
  <c r="G24" i="23"/>
  <c r="E24" i="23"/>
  <c r="H22" i="23"/>
  <c r="G22" i="23"/>
  <c r="E22" i="23"/>
  <c r="G21" i="23"/>
  <c r="E21" i="23"/>
  <c r="I19" i="23"/>
  <c r="H19" i="23"/>
  <c r="G19" i="23"/>
  <c r="E19" i="23"/>
  <c r="G18" i="23"/>
  <c r="E18" i="23"/>
  <c r="G17" i="23"/>
  <c r="E17" i="23"/>
  <c r="H16" i="23"/>
  <c r="G16" i="23"/>
  <c r="G14" i="23"/>
  <c r="E14" i="23"/>
  <c r="G13" i="23"/>
  <c r="E13" i="23"/>
  <c r="E11" i="23"/>
  <c r="E10" i="23"/>
  <c r="E9" i="23"/>
  <c r="A9" i="23"/>
  <c r="A10" i="23" s="1"/>
  <c r="A11" i="23" s="1"/>
  <c r="E8" i="23"/>
  <c r="D4" i="23"/>
  <c r="C4" i="23"/>
  <c r="C3" i="23"/>
  <c r="F2" i="23"/>
  <c r="G16" i="7"/>
  <c r="E16" i="7"/>
  <c r="A17" i="7"/>
  <c r="A18" i="7" s="1"/>
  <c r="G17" i="7"/>
  <c r="E17" i="7"/>
  <c r="A17" i="23" l="1"/>
  <c r="A18" i="23" s="1"/>
  <c r="A26" i="6"/>
  <c r="A27" i="6" s="1"/>
  <c r="E26" i="6"/>
  <c r="E4" i="7"/>
  <c r="D4" i="7"/>
  <c r="A19" i="23" l="1"/>
  <c r="A21" i="23" s="1"/>
  <c r="H12" i="10"/>
  <c r="E12" i="10"/>
  <c r="C12" i="10"/>
  <c r="C11" i="12"/>
  <c r="H38" i="7"/>
  <c r="G39" i="7"/>
  <c r="E39" i="7"/>
  <c r="G38" i="7"/>
  <c r="E38" i="7"/>
  <c r="E39" i="6"/>
  <c r="A22" i="23" l="1"/>
  <c r="A24" i="23" s="1"/>
  <c r="A25" i="23" s="1"/>
  <c r="E35" i="6"/>
  <c r="E37" i="6"/>
  <c r="E29" i="6"/>
  <c r="E30" i="6"/>
  <c r="E31" i="6"/>
  <c r="E32" i="6"/>
  <c r="E33" i="6"/>
  <c r="E34" i="6"/>
  <c r="E21" i="6"/>
  <c r="E22" i="6"/>
  <c r="E23" i="6"/>
  <c r="E24" i="6"/>
  <c r="E25" i="6"/>
  <c r="E27" i="6"/>
  <c r="E17" i="6"/>
  <c r="E18" i="6"/>
  <c r="E19" i="6"/>
  <c r="E12" i="6"/>
  <c r="E13" i="6"/>
  <c r="E14" i="6"/>
  <c r="E15" i="6"/>
  <c r="E16" i="6"/>
  <c r="E10" i="6"/>
  <c r="A27" i="23" l="1"/>
  <c r="A28" i="23" s="1"/>
  <c r="A12" i="6"/>
  <c r="A13" i="6" s="1"/>
  <c r="A14" i="6" s="1"/>
  <c r="A15" i="6" s="1"/>
  <c r="A16" i="6" s="1"/>
  <c r="A17" i="6" s="1"/>
  <c r="A18" i="6" s="1"/>
  <c r="A19" i="6" s="1"/>
  <c r="A21" i="6" s="1"/>
  <c r="A22" i="6" s="1"/>
  <c r="A23" i="6" s="1"/>
  <c r="A24" i="6" s="1"/>
  <c r="D2" i="6"/>
  <c r="E3" i="6"/>
  <c r="C4" i="6"/>
  <c r="C23" i="10"/>
  <c r="C24" i="10"/>
  <c r="F4" i="10"/>
  <c r="J10" i="12"/>
  <c r="E4" i="10"/>
  <c r="E4" i="8"/>
  <c r="G36" i="7"/>
  <c r="H36" i="7"/>
  <c r="H32" i="7"/>
  <c r="E13" i="7"/>
  <c r="A29" i="23" l="1"/>
  <c r="A30" i="23" s="1"/>
  <c r="A31" i="23" s="1"/>
  <c r="A25" i="6"/>
  <c r="A28" i="6" s="1"/>
  <c r="K26" i="10"/>
  <c r="A2" i="6"/>
  <c r="A2" i="8"/>
  <c r="F2" i="7"/>
  <c r="G44" i="7"/>
  <c r="H44" i="7"/>
  <c r="E36" i="7"/>
  <c r="A33" i="23" l="1"/>
  <c r="A34" i="23" s="1"/>
  <c r="A36" i="23" s="1"/>
  <c r="A38" i="23" s="1"/>
  <c r="E34" i="7"/>
  <c r="E33" i="7"/>
  <c r="E49" i="7"/>
  <c r="E47" i="7"/>
  <c r="E46" i="7"/>
  <c r="E44" i="7"/>
  <c r="E42" i="7"/>
  <c r="E43" i="7"/>
  <c r="E40" i="7"/>
  <c r="E37" i="7"/>
  <c r="E29" i="7"/>
  <c r="E30" i="7"/>
  <c r="E28" i="7"/>
  <c r="E27" i="7"/>
  <c r="E25" i="7"/>
  <c r="E24" i="7"/>
  <c r="E23" i="7"/>
  <c r="E22" i="7"/>
  <c r="E19" i="7"/>
  <c r="E12" i="7"/>
  <c r="E11" i="7"/>
  <c r="E10" i="7"/>
  <c r="E9" i="7"/>
  <c r="E8" i="7"/>
  <c r="E41" i="7"/>
  <c r="H28" i="7"/>
  <c r="I25" i="7"/>
  <c r="H25" i="7"/>
  <c r="H24" i="7"/>
  <c r="H43" i="7" l="1"/>
  <c r="G43" i="7"/>
  <c r="H21" i="7"/>
  <c r="F9" i="12" l="1"/>
  <c r="G9" i="12"/>
  <c r="H9" i="12"/>
  <c r="I9" i="12"/>
  <c r="J9" i="12"/>
  <c r="F10" i="12"/>
  <c r="G10" i="12"/>
  <c r="H10" i="12"/>
  <c r="I10" i="12"/>
  <c r="F11" i="12"/>
  <c r="G11" i="12"/>
  <c r="H11" i="12"/>
  <c r="I11" i="12"/>
  <c r="J11" i="12"/>
  <c r="F12" i="12"/>
  <c r="G12" i="12"/>
  <c r="H12" i="12"/>
  <c r="I12" i="12"/>
  <c r="J12" i="12"/>
  <c r="F13" i="12"/>
  <c r="G13" i="12"/>
  <c r="H13" i="12"/>
  <c r="I13" i="12"/>
  <c r="J13" i="12"/>
  <c r="H25" i="10" l="1"/>
  <c r="H21" i="10"/>
  <c r="H22" i="10"/>
  <c r="H23" i="10"/>
  <c r="H24" i="10"/>
  <c r="H16" i="10"/>
  <c r="H17" i="10"/>
  <c r="H18" i="10"/>
  <c r="H19" i="10"/>
  <c r="H20" i="10"/>
  <c r="H15" i="10"/>
  <c r="H14" i="10"/>
  <c r="H13" i="10"/>
  <c r="H10" i="10"/>
  <c r="H11" i="10"/>
  <c r="H9" i="10"/>
  <c r="E25" i="10"/>
  <c r="E22" i="10"/>
  <c r="E23" i="10"/>
  <c r="E24" i="10"/>
  <c r="E15" i="10"/>
  <c r="E16" i="10"/>
  <c r="E17" i="10"/>
  <c r="E18" i="10"/>
  <c r="E19" i="10"/>
  <c r="E20" i="10"/>
  <c r="E21" i="10"/>
  <c r="E14" i="10"/>
  <c r="E13" i="10"/>
  <c r="E10" i="10"/>
  <c r="E11" i="10"/>
  <c r="E9" i="10"/>
  <c r="C25" i="10"/>
  <c r="C18" i="10"/>
  <c r="C19" i="10"/>
  <c r="C20" i="10"/>
  <c r="C21" i="10"/>
  <c r="C22" i="10"/>
  <c r="C15" i="10"/>
  <c r="C16" i="10"/>
  <c r="C17" i="10"/>
  <c r="C14" i="10"/>
  <c r="C13" i="10"/>
  <c r="C11" i="10"/>
  <c r="C10" i="10"/>
  <c r="C9" i="10"/>
  <c r="C4" i="10"/>
  <c r="C3" i="10"/>
  <c r="F7" i="10" s="1"/>
  <c r="B7" i="10"/>
  <c r="F22" i="8"/>
  <c r="E25" i="8"/>
  <c r="E24" i="8"/>
  <c r="C17" i="8"/>
  <c r="C18" i="8"/>
  <c r="C19" i="8"/>
  <c r="C16" i="8"/>
  <c r="C14" i="8" l="1"/>
  <c r="C12" i="8"/>
  <c r="C13" i="8"/>
  <c r="C8" i="8"/>
  <c r="C9" i="8"/>
  <c r="C10" i="8"/>
  <c r="C11" i="8"/>
  <c r="C7" i="8"/>
  <c r="D4" i="8"/>
  <c r="C4" i="8"/>
  <c r="C3" i="8"/>
  <c r="F35" i="8" s="1"/>
  <c r="B2" i="8"/>
  <c r="E50" i="7"/>
  <c r="G50" i="7"/>
  <c r="G49" i="7"/>
  <c r="G47" i="7"/>
  <c r="G46" i="7"/>
  <c r="G42" i="7"/>
  <c r="G41" i="7"/>
  <c r="G40" i="7"/>
  <c r="G37" i="7"/>
  <c r="G34" i="7"/>
  <c r="G33" i="7"/>
  <c r="E32" i="7"/>
  <c r="G32" i="7"/>
  <c r="H29" i="7"/>
  <c r="G28" i="7"/>
  <c r="G29" i="7"/>
  <c r="G30" i="7"/>
  <c r="G27" i="7"/>
  <c r="G25" i="7"/>
  <c r="G24" i="7"/>
  <c r="G23" i="7"/>
  <c r="G22" i="7"/>
  <c r="G21" i="7"/>
  <c r="G19" i="7"/>
  <c r="G18" i="7"/>
  <c r="G15" i="7"/>
  <c r="E15" i="7"/>
  <c r="A9" i="7"/>
  <c r="A10" i="7" s="1"/>
  <c r="A11" i="7" s="1"/>
  <c r="A12" i="7" s="1"/>
  <c r="A13" i="7" s="1"/>
  <c r="A15" i="7" s="1"/>
  <c r="C4" i="7"/>
  <c r="C3" i="7"/>
  <c r="C3" i="6"/>
  <c r="D10" i="2"/>
  <c r="B27" i="8" l="1"/>
  <c r="B35" i="8"/>
  <c r="F21" i="8"/>
  <c r="F27" i="8"/>
  <c r="B21" i="8"/>
  <c r="A16" i="7"/>
  <c r="E21" i="7"/>
  <c r="A19" i="7" l="1"/>
  <c r="A21" i="7" s="1"/>
  <c r="A22" i="7" s="1"/>
  <c r="A23" i="7" s="1"/>
  <c r="A24" i="7" s="1"/>
  <c r="A25" i="7" s="1"/>
  <c r="A27" i="7" s="1"/>
  <c r="A28" i="7" s="1"/>
  <c r="A29" i="7" s="1"/>
  <c r="A30" i="7" s="1"/>
  <c r="A32" i="7" s="1"/>
  <c r="A33" i="7" s="1"/>
  <c r="A34" i="7" s="1"/>
  <c r="A36" i="7" l="1"/>
  <c r="A37" i="7" s="1"/>
  <c r="A38" i="7" s="1"/>
  <c r="A39" i="7" s="1"/>
  <c r="A40" i="7" s="1"/>
  <c r="A41" i="7" l="1"/>
  <c r="A42" i="7" s="1"/>
  <c r="A43" i="7"/>
  <c r="A44" i="7" s="1"/>
  <c r="A46" i="7" s="1"/>
  <c r="A47" i="7" s="1"/>
  <c r="A49" i="7" s="1"/>
  <c r="A50" i="7" s="1"/>
  <c r="A52" i="7" s="1"/>
</calcChain>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1">
    <bk>
      <extLst>
        <ext xmlns:xlrd="http://schemas.microsoft.com/office/spreadsheetml/2017/richdata" uri="{3e2802c4-a4d2-4d8b-9148-e3be6c30e623}">
          <xlrd:rvb i="0"/>
        </ext>
      </extLst>
    </bk>
  </futureMetadata>
  <valueMetadata count="1">
    <bk>
      <rc t="1" v="0"/>
    </bk>
  </valueMetadata>
</metadata>
</file>

<file path=xl/sharedStrings.xml><?xml version="1.0" encoding="utf-8"?>
<sst xmlns="http://schemas.openxmlformats.org/spreadsheetml/2006/main" count="638" uniqueCount="392">
  <si>
    <t>TITLE</t>
  </si>
  <si>
    <t>NAME OF APPLICANT</t>
  </si>
  <si>
    <t>PARTNER ORGANIZATION</t>
  </si>
  <si>
    <t>PROJECT LOCATION</t>
  </si>
  <si>
    <t>TOTAL BUDGET REQUESTED TO GLF</t>
  </si>
  <si>
    <t>INDICATIVE CONFINANCING</t>
  </si>
  <si>
    <t>PROJECT OBJECTIVES</t>
  </si>
  <si>
    <t>PROJECT OUTCOMES</t>
  </si>
  <si>
    <t>YES -NO</t>
  </si>
  <si>
    <t xml:space="preserve">ACTION </t>
  </si>
  <si>
    <t>NO</t>
  </si>
  <si>
    <t>YES</t>
  </si>
  <si>
    <t>1 MONTH</t>
  </si>
  <si>
    <t>2 MONTHS</t>
  </si>
  <si>
    <t>3 MONTHS</t>
  </si>
  <si>
    <t>4 MONTHS</t>
  </si>
  <si>
    <t>5 MONTHS</t>
  </si>
  <si>
    <t>6 MONTHS</t>
  </si>
  <si>
    <t>7 MONTHS</t>
  </si>
  <si>
    <t>8 MONTHS</t>
  </si>
  <si>
    <t>9 MONTHS</t>
  </si>
  <si>
    <t>10 MONTHS</t>
  </si>
  <si>
    <t>11 MONTHS</t>
  </si>
  <si>
    <t>12 MONTHS</t>
  </si>
  <si>
    <t>13 MONTHS</t>
  </si>
  <si>
    <t>14 MONTHS</t>
  </si>
  <si>
    <t>15 MONTHS</t>
  </si>
  <si>
    <t>16 MONTHS</t>
  </si>
  <si>
    <t>17 MONTHS</t>
  </si>
  <si>
    <t>18 MONTHS</t>
  </si>
  <si>
    <t>19 MONTHS</t>
  </si>
  <si>
    <t>20 MONTHS</t>
  </si>
  <si>
    <t>21 MONTHS</t>
  </si>
  <si>
    <t>22 MONTHS</t>
  </si>
  <si>
    <t>23 MONTHS</t>
  </si>
  <si>
    <t>24 MONTHS</t>
  </si>
  <si>
    <t>25 MONTHS</t>
  </si>
  <si>
    <t>26 MONTHS</t>
  </si>
  <si>
    <t>27 MONTHS</t>
  </si>
  <si>
    <t>28 MONTHS</t>
  </si>
  <si>
    <t>29 MONTHS</t>
  </si>
  <si>
    <t>30 MONTHS</t>
  </si>
  <si>
    <t>31 MONTHS</t>
  </si>
  <si>
    <t>32 MONTHS</t>
  </si>
  <si>
    <t>33 MONTHS</t>
  </si>
  <si>
    <t>34 MONTHS</t>
  </si>
  <si>
    <t>35 MONTHS</t>
  </si>
  <si>
    <t>36 MONTHS</t>
  </si>
  <si>
    <t>PROJECT DURATION</t>
  </si>
  <si>
    <t>TOTAL PROJECT BUDGET (all sources)</t>
  </si>
  <si>
    <t>PROJECT MAIN ACTIVITIES</t>
  </si>
  <si>
    <t>PROJECT SUMMARY</t>
  </si>
  <si>
    <t>GLF - ESMS</t>
  </si>
  <si>
    <t>POWERED BY</t>
  </si>
  <si>
    <t>PROJECT BACKGROUND INFORMATION</t>
  </si>
  <si>
    <t>PROJECT COORDINATES (WGS84)</t>
  </si>
  <si>
    <t>A</t>
  </si>
  <si>
    <t>B</t>
  </si>
  <si>
    <t>C</t>
  </si>
  <si>
    <t>D</t>
  </si>
  <si>
    <t>E</t>
  </si>
  <si>
    <t>F</t>
  </si>
  <si>
    <t>G</t>
  </si>
  <si>
    <t>H</t>
  </si>
  <si>
    <t>% OF TOTAL BUDGET</t>
  </si>
  <si>
    <t>J</t>
  </si>
  <si>
    <t>K</t>
  </si>
  <si>
    <t>L</t>
  </si>
  <si>
    <t>M</t>
  </si>
  <si>
    <t>USE SCROLL DOWN MENU</t>
  </si>
  <si>
    <t>RISK FACTOR QUESTIONS</t>
  </si>
  <si>
    <t>GENERAL QUESTIONS</t>
  </si>
  <si>
    <t>Was there a stakeholder consultation process documented during the development of this proposal?</t>
  </si>
  <si>
    <t>Can the project worsen gender conditions and increase gender discrimination?</t>
  </si>
  <si>
    <t>Is there any aspect of the project that could aggravate existing social conflicts or create new ones?</t>
  </si>
  <si>
    <t>Is the project associated with any human rights risks or negative impact on human rights enjoyment?</t>
  </si>
  <si>
    <t>YES -NO ANSWERS</t>
  </si>
  <si>
    <t>Is there any aspect of the project that could contribute to gender-based violence?</t>
  </si>
  <si>
    <t>LABOUR AND WORKING CONDITIONS</t>
  </si>
  <si>
    <t>Is the grantee expected to uphold internationally recognized worker rights for all individuals involved in project implementation?</t>
  </si>
  <si>
    <t>Will the people working on the project be at risk in terms of occupational health and safety?</t>
  </si>
  <si>
    <t>Is there any possibility that the project would use supply chains that violate Ecuadorian labour laws or international labour rights and conditions?</t>
  </si>
  <si>
    <t>Is there a secure, confidential, and free-of-charge mechanism for managing grievances available to the staff of the grantee?</t>
  </si>
  <si>
    <t>RESOURCE EFFICIENCY AND POLLUTION PREVENTION</t>
  </si>
  <si>
    <t>Will the project produce any hazardous waste?</t>
  </si>
  <si>
    <t>Could the Project potentially cause soil degradation, sedimentation, and erosion?</t>
  </si>
  <si>
    <t>Is there a possibility that the project could have adverse effects on air, water, or land contamination?</t>
  </si>
  <si>
    <t>Does the project include storage and/or transport of hazardous materials?</t>
  </si>
  <si>
    <t>COMMUNITY HEALTH, SAFETY, AND SECURITY</t>
  </si>
  <si>
    <t>Does the project include poisons, toxic substances or other substances or compounds intended to eradicate individuals of selected invasive species?</t>
  </si>
  <si>
    <t>Are there any safety and security risks involved in the project that could potentially harm people, including community members?</t>
  </si>
  <si>
    <t xml:space="preserve">Is there any potential health and safety risk to the community associated with the Project? </t>
  </si>
  <si>
    <t>Is there any potential risk to the community's water supply associated with the Project?</t>
  </si>
  <si>
    <t>Will the project finance, implement, or co-finance security services to protect, or otherwise conserve natural resources?</t>
  </si>
  <si>
    <t>Can the project trigger emergency events for the community?</t>
  </si>
  <si>
    <t>ACCESS RESTRICTIONS AND INVOLUNTARY RESETTLEMENT</t>
  </si>
  <si>
    <t>Does the Project involve any resettlement?</t>
  </si>
  <si>
    <t>Will the project involve any involuntary restrictions on access to or use of natural resources?</t>
  </si>
  <si>
    <t>Does the project include activities other than restricting access to natural resources that negatively affect communities' income generation or livelihoods?</t>
  </si>
  <si>
    <t>BIODIVERSITY CONSERVATION AND SUSTAINABLE MANAGEMENT OF LIVING NATURAL RESOURCES</t>
  </si>
  <si>
    <t>Is the project intended to reformulate or update the Marine Protected Area Management Plan?</t>
  </si>
  <si>
    <t>Does the project present risks of introducing non-native (alien) invasive species (alien species whose introduction or spread threatens biodiversity)?</t>
  </si>
  <si>
    <t>Does the project involve the import, export, shipment and/or release of biological control agents or other beneficial organisms?</t>
  </si>
  <si>
    <t>Does the project involve activities related to primary production or harvesting of natural resources such as plant cultivation, agriculture, animal husbandry, aquaculture, forestry, fishing, hunting, or gathering?</t>
  </si>
  <si>
    <t>Does the project include the use of pesticides, herbicides or fungicides?</t>
  </si>
  <si>
    <t>INDIGENOUS PEOPLES</t>
  </si>
  <si>
    <t>CULTURAL HERITAGE</t>
  </si>
  <si>
    <t>Does the project impact lands traditionally used by Indigenous Peoples, Afro-Ecuadorian or Montubio Peoples, their access to resources, or commercialize their knowledge?</t>
  </si>
  <si>
    <t>Does the project involve or affect Indigenous Peoples Afro-Ecuadorian or Montubio Peoples, in any way?</t>
  </si>
  <si>
    <t>Does the project pose any risks or negative impact on cultural heritage?</t>
  </si>
  <si>
    <t>Does the project involve any significant landscape disturbance, such as earthworks or other major changes to the terrain?</t>
  </si>
  <si>
    <t>The Environmental and Social Category that this project falls under is:</t>
  </si>
  <si>
    <t>RISK-BASED CATEGORIZATION</t>
  </si>
  <si>
    <t>I</t>
  </si>
  <si>
    <t>GRANT TYPE</t>
  </si>
  <si>
    <t>SMALL GRANT</t>
  </si>
  <si>
    <t>MEDIUM GRANT</t>
  </si>
  <si>
    <t>LARGE GRANT</t>
  </si>
  <si>
    <t>CATEGORY C</t>
  </si>
  <si>
    <t>CATEGORY B</t>
  </si>
  <si>
    <t>CATEGORY A</t>
  </si>
  <si>
    <t>PS2</t>
  </si>
  <si>
    <t>PS3</t>
  </si>
  <si>
    <t>PS4</t>
  </si>
  <si>
    <t>PS5</t>
  </si>
  <si>
    <t>PS6</t>
  </si>
  <si>
    <t>PS7</t>
  </si>
  <si>
    <t>PS8</t>
  </si>
  <si>
    <t>PS TRIGGERED</t>
  </si>
  <si>
    <t>POSSIBLY TRIGGERED</t>
  </si>
  <si>
    <t>-</t>
  </si>
  <si>
    <t>PERFORMANCE STANDARDS</t>
  </si>
  <si>
    <t>GRANT DEFINITIVE CATEGORY</t>
  </si>
  <si>
    <t>DATE</t>
  </si>
  <si>
    <t>Stakeholder Engagement Plan (SEP)</t>
  </si>
  <si>
    <t>PART 1: BACKGROUND INFORMATION</t>
  </si>
  <si>
    <t>PART 3: STANDARD REQUIREMENTS</t>
  </si>
  <si>
    <t>Are there anticipated risks or negative impacts on human rights based on the project proposal and its current context?</t>
  </si>
  <si>
    <t>Are there any plans for restricted access to natural resources based on the project proposal and its current context?</t>
  </si>
  <si>
    <t>The project must conduct a Human Rights Due Diligence Process and follow the GLF Security Plan.</t>
  </si>
  <si>
    <t>The project must follow PS 5 guidelines. See further instructions in Part 3.</t>
  </si>
  <si>
    <t>PROJECT CATEGORY</t>
  </si>
  <si>
    <t>PROJECT TITLE:</t>
  </si>
  <si>
    <t>REQUIREMENT - ACTION</t>
  </si>
  <si>
    <t>INDICATOR</t>
  </si>
  <si>
    <t>VERIFICATION MEANS</t>
  </si>
  <si>
    <t>BY WHEN?</t>
  </si>
  <si>
    <t>1Q</t>
  </si>
  <si>
    <t>2Q</t>
  </si>
  <si>
    <t>3Q</t>
  </si>
  <si>
    <t>4Q</t>
  </si>
  <si>
    <t>5Q</t>
  </si>
  <si>
    <t>6Q</t>
  </si>
  <si>
    <t>7Q</t>
  </si>
  <si>
    <t>8Q</t>
  </si>
  <si>
    <t>9Q</t>
  </si>
  <si>
    <t>10Q</t>
  </si>
  <si>
    <t>11Q</t>
  </si>
  <si>
    <t>12Q</t>
  </si>
  <si>
    <t>MONTHLY</t>
  </si>
  <si>
    <t>QUARTERLY</t>
  </si>
  <si>
    <t>BUDGET</t>
  </si>
  <si>
    <t>STARTING</t>
  </si>
  <si>
    <t>ENDING</t>
  </si>
  <si>
    <t xml:space="preserve">Recommendation to </t>
  </si>
  <si>
    <t>the Technical Advisory Committee</t>
  </si>
  <si>
    <t>D A</t>
  </si>
  <si>
    <t>T E S</t>
  </si>
  <si>
    <t>SEMIANNUAL</t>
  </si>
  <si>
    <t>YEARLY</t>
  </si>
  <si>
    <t>OTHER</t>
  </si>
  <si>
    <t>PART 4: SPECIFIC REQUIREMENTS</t>
  </si>
  <si>
    <t>Security Management Plan</t>
  </si>
  <si>
    <t>Occupational H&amp;S Plan / Community H&amp;S Plan</t>
  </si>
  <si>
    <t>Hazardous Material Management Plan</t>
  </si>
  <si>
    <t>Integrated Pest Management Plan</t>
  </si>
  <si>
    <t>Emergency Response Plan</t>
  </si>
  <si>
    <t>Biodiversity Management Plan</t>
  </si>
  <si>
    <t>Process Framework and Livelihood Restoration Plan</t>
  </si>
  <si>
    <t>ESMP</t>
  </si>
  <si>
    <t>Human Rights Due Diligence</t>
  </si>
  <si>
    <t>Other</t>
  </si>
  <si>
    <t>COMMENTS</t>
  </si>
  <si>
    <t>ENVIRONMENTAL AND SOCIAL MANAGEMENT PLAN</t>
  </si>
  <si>
    <t>1 to 4</t>
  </si>
  <si>
    <t>5 to 9</t>
  </si>
  <si>
    <t>LOW</t>
  </si>
  <si>
    <t>MEDIUM</t>
  </si>
  <si>
    <t>HIGH</t>
  </si>
  <si>
    <t>VERY
HIGH</t>
  </si>
  <si>
    <t>RISK LEVEL TOOL</t>
  </si>
  <si>
    <t>R-01-</t>
  </si>
  <si>
    <t>R-02-</t>
  </si>
  <si>
    <t>R-03-</t>
  </si>
  <si>
    <t>R-04-</t>
  </si>
  <si>
    <t>R-06-</t>
  </si>
  <si>
    <t>R-05-</t>
  </si>
  <si>
    <t>R-07-</t>
  </si>
  <si>
    <t>R-08-</t>
  </si>
  <si>
    <t>R-09-</t>
  </si>
  <si>
    <t>R10-</t>
  </si>
  <si>
    <t>R-11-</t>
  </si>
  <si>
    <t>R-12-</t>
  </si>
  <si>
    <t>R-13-</t>
  </si>
  <si>
    <t>R-14-</t>
  </si>
  <si>
    <t>R-15-</t>
  </si>
  <si>
    <t>QUESTIONS</t>
  </si>
  <si>
    <t>Immediately</t>
  </si>
  <si>
    <t>Over the next month</t>
  </si>
  <si>
    <t>Over the next quarter</t>
  </si>
  <si>
    <t>Over the next six months</t>
  </si>
  <si>
    <t>When possible</t>
  </si>
  <si>
    <t>RESPONSIBLE PARTY (WITHIN THE GRANTEE)</t>
  </si>
  <si>
    <t>NOT YET APPLICABLE</t>
  </si>
  <si>
    <t>REVIEW</t>
  </si>
  <si>
    <t>NO OBJECTIONS</t>
  </si>
  <si>
    <t>OBJECTIONS - SEE COMMENTS</t>
  </si>
  <si>
    <t>OTHER - SEE COMMENTS</t>
  </si>
  <si>
    <t>NO COMMENTS</t>
  </si>
  <si>
    <t>According to the schedule</t>
  </si>
  <si>
    <t>Earlier than the schedule</t>
  </si>
  <si>
    <t xml:space="preserve">Slightly behind schedule </t>
  </si>
  <si>
    <t>Severe delay</t>
  </si>
  <si>
    <t>Same Time Limit</t>
  </si>
  <si>
    <t>FREQUENCY OF</t>
  </si>
  <si>
    <t>PERFORMANCE MONITORING</t>
  </si>
  <si>
    <t>If [YES], a Human Rights Due Diligence must be conducted, and an XY Action Plan must be developed. Refer to the GLF ESMS, 2-17.</t>
  </si>
  <si>
    <t>It is essential to consult with stakeholders in order to ensure good environmental and social performance. The grantee must engage with stakeholders during the project proposal stage and keep proper records of this engagement. The grantee should follow the PS 1 Guidance and consider consulting the IFC's Stakeholder Engagement Handbook (2007) for additional support.</t>
  </si>
  <si>
    <t>GLF is committed to ensuring that labour rights, in accordance with the ILO Core Conventions, are upheld. If the grantee fails to comply with these rights and does not follow PS 2, GLF will not be able to approve the proposal. The grantee must commit to the Statement of Compliance with Labor and Working Conditions found in Annex F of the GLF ESMS.</t>
  </si>
  <si>
    <t>GLF aims to ensure that the project's supply chain of goods and services meets the requirements of PS 2. The grantee should follow PS 2 § 27 to 29 and abide by Ecuadorian labour legislation and internationally recognized workers' rights. It is preferred that the grantee gives priority to local/national supply chains where they can better ensure compliance with the law and international best practices.</t>
  </si>
  <si>
    <t>Does the project entail any activities related to the construction, renovation, or dismantling of any minor infrastructure?</t>
  </si>
  <si>
    <t>Projects should avoid generating waste, particularly hazardous waste. However, some projects may still produce waste, some of which may be hazardous. In such cases, the grantee must comply with PS 3 §12 and §13 as well as the World Bank EHS Guidelines 1.4 and 1.5. These measures should be in addition to any requirements derived from the obtention of the environmental register or environmental license from the authorities in Galapagos.</t>
  </si>
  <si>
    <t>The grantee is required to avoid any potential negative impacts on air, water, or land to the greatest extent possible. The remaining impacts must be mitigated following the guidelines outlined in PS 2, §4 through §12, and the relevant Environmental, Health, and Safety (EHS) Guidelines of the World Bank. These measures should be in addition to any requirements derived from the obtention of the environmental register or environmental license from the authorities in Galapagos.</t>
  </si>
  <si>
    <t>GLF does not fund large infrastructure. For projects that involve minor infrastructure, the grantee must comply with PS 3 §10 to 13, as well as the environmental register or environmental license requirements established by the Galapagos authorities. Additionally, it is necessary to follow the relevant World Bank EHS Guideline (4.0 Construction and Decommissioning). Depending on the project, PS 4 may also be triggered, which would require the implementation of measures to protect communities, such as a Community Health and Safety Plan.</t>
  </si>
  <si>
    <t>If [YES], the grantee must consult the PA Management Plan for guidance. An on-site environmental assessment and the development of a Biodiversity Management Plan, which will be included in the project’s ESMP, may also be necessary. These measures should be in addition to any requirements derived from the obtention of the environmental register or environmental license from the authorities in Galapagos.</t>
  </si>
  <si>
    <t>If [YES], then the grantee must meet the requirements of PS 3, especially §13, and comply with the World Bank EHS Guideline 1.5. Additionally, the grantee must adhere to any requirements established by the authorities in Galapagos for obtaining the environmental register or environmental license. To ensure the safe management of hazardous materials, the grantee must implement an OH&amp;S Plan, as prescribed by PS 2.</t>
  </si>
  <si>
    <t>If [YES], the grantee must follow PS 4 and the World Bank EHS Guidelines. The grantee must be vigilant in avoiding and mitigating risks and impacts associated with infrastructure and equipment, hazardous materials, and protecting the community from diseases.</t>
  </si>
  <si>
    <t>If [YES], the grantee must follow PS 4 and the World Bank EHS Guidelines regarding ecosystem services and mitigate any impact in accordance with PS 6 § 24 and 25.</t>
  </si>
  <si>
    <t>If [YES], the grantee must fulfill the requirements of PS 4 §13 to §15. To ensure that the security services are not detrimental to human rights and to identify and adopt necessary preventive measures, the grantee may need to undertake a Human Rights Due Diligence Process. Additionally, the grantee may need to refer to the GLF Security Plan for guidance.</t>
  </si>
  <si>
    <t>If [YES], an Emergency Response Plan (ERP) must be developed in accordance with PS 4, § 11</t>
  </si>
  <si>
    <t>GUIDANCE</t>
  </si>
  <si>
    <t>If [YES], the project cannot be approved since it falls under the GLF exclusion list.</t>
  </si>
  <si>
    <t>GLF is committed to avoiding restrictions on access to natural resources to the greatest extent possible. Instead, GLF encourages community agreements to protect natural resources through a process of free, prior, and informed consultations. However, when access restrictions are necessary, the grantee must follow PS 5 guidance and produce a Process Framework, followed by a Livelihood Restitution Action Plan. These should be in addition to any requirements derived from the obtention of the environmental register or license.</t>
  </si>
  <si>
    <t>It is highly unlikely that a GLF project would result in income or livelihood losses, other than those resulting from access restrictions. In such an unlikely case, the grantee should follow a similar procedure as explained in the previous question, in accordance with PS 5.</t>
  </si>
  <si>
    <t>Compliance with Labour and Working Conditions</t>
  </si>
  <si>
    <t>Gender Equality Commitment</t>
  </si>
  <si>
    <t>All projects implemented in protected areas must comply with the management plans of the respective area. Such plans outline the activities that are allowed and the necessary procedures to carry them out, which may include technical studies and evaluations. GLF does not provide funding for any projects or activities that do not align with these plans.</t>
  </si>
  <si>
    <t>GLF gives special consideration to avoiding the unnecessary introduction of non-native species and supporting the ongoing efforts to control invasive species in the islands. If the answer is [YES], the grantee must comply with the specific requirements outlined in PS 6, including sections 6 and 21 to 23. Additionally, the grantee must ensure that their activities align with the Galapagos Invasive Species Management Plan.</t>
  </si>
  <si>
    <t>If [YES], the grantee must exercise maximum precaution. Approval by the Agency for Regulation and Control of Biosecurity and Quarantine for Galapagos (ABG) and the obtention of an environmental license in the Galapagos are required, which triggers the need to conduct an ESIA. The grantee should follow the applicable requirements from PS 2, PS 3, and PS 4. It also needs to abide by the World Bank EHS 2.0 (point 2.5).</t>
  </si>
  <si>
    <t>If the answer is [YES], the grantee must present ample technical and scientific justification. Approval by the Agency for Regulation and Control of Biosecurity and Quarantine for Galapagos (ABG) and the obtention of an environmental license are required. The grantee should follow the provisions of the International Standard for Phytosanitary Measures (ISPM) No. 3 that provide instructions for the export, shipment, import, and release of biological and other control agents that are beneficial organisms as defined by the FAO-IPPC.</t>
  </si>
  <si>
    <t>Although not the focus of GLF's investment, certain projects may include this type of activity. In such cases, the grantee must meet the PS 6 §6 and §26 to §29 specific requirements. Additionally, the grantee must also meet the requirements derived from obtaining the environmental register or environmental license in Galapagos.</t>
  </si>
  <si>
    <t>GLF-funded projects and activities do not appear to pose risks to cultural heritage. However, if the answer is yes, PS 8 requirements must be met.</t>
  </si>
  <si>
    <t>GLF-funded projects are not expected to include activities that cause major landscape disturbances. When a project involves land movement or similar activities, it must have a "Chance Find Procedure" as established in PS 8 §8.</t>
  </si>
  <si>
    <t xml:space="preserve">Category A – High Risk includes projects with the potential for significant adverse risks and/or impacts that are diverse, sensitive, irreversible, or unprecedented. 
Category B – Medium to Substantial Risk comprises projects with the potential for causing limited adverse risks </t>
  </si>
  <si>
    <t>and/or impacts that are generally site-specific, few in number, easily addressed through mitigation measures, and largely reversible. Additionally, this category includes projects that may have potentially significant risks or impacts or heightened potential for adverse social and environmental risks.
Category C – Low Risk includes projects with minimal or negligible environmental or social risks.</t>
  </si>
  <si>
    <t>ID</t>
  </si>
  <si>
    <t>Input the date of this ES Screening: YY-MM-DD</t>
  </si>
  <si>
    <t>SPACE RESERVED TO GLF</t>
  </si>
  <si>
    <t>SPACE RESERVED TO THE GRANTEE</t>
  </si>
  <si>
    <t xml:space="preserve">GLF projects do not appear to pose a risk of exacerbating or creating new gender inequalities. Nevertheless, there is a chance for these projects to become a positive force and contribute to reducing gender inequalities. If the answer is [YES], a Gender Analysis must be carried out to determine the best way to prevent gender discrimination from getting worse. All projects must align with and commit to the GLF gender plan, and grantees should adopt a Gender Equality Commitment that will be included in the grant agreement. </t>
  </si>
  <si>
    <t>Will the project be in alignment with the Management Plan of the Marine Protected Area where it will be implemented? (HMR, GMR, or GNP)</t>
  </si>
  <si>
    <t>COMMENTS (IF ANY)</t>
  </si>
  <si>
    <t>16 to 25</t>
  </si>
  <si>
    <t>10 to 15</t>
  </si>
  <si>
    <t>TOTAL ESMP INDICATIVE BUDGET</t>
  </si>
  <si>
    <t>Define who will be responsible for this action</t>
  </si>
  <si>
    <t>Define an indicator</t>
  </si>
  <si>
    <t>YY-MM-DD</t>
  </si>
  <si>
    <t>Name of the person who made this report</t>
  </si>
  <si>
    <t>ESS ID</t>
  </si>
  <si>
    <t>Activities that are illegal under Ecuadorian laws, regulations or ratified international conventions and agreements by Ecuador, or activities subject to Ecuadorian or international phase-out or prohibition regulations or to an international ban, including the following:</t>
  </si>
  <si>
    <t>NAME OF THE PERSON WHO IS FILLING THIS FORM</t>
  </si>
  <si>
    <t>DATE:</t>
  </si>
  <si>
    <t>Certain pharmaceuticals, pesticides, herbicides and other toxic substances (under the Rotterdam Convention, Stockholm Convention and WHO "Pharmaceuticals: Restrictions in Use and Availability").
Ozone-depleting substances (under the Montreal Protocol).
Polychlorinated biphenyls (PCBs).
Protected wildlife or wildlife products (under CITES Convention).
Prohibited transboundary trade in waste (under the Basel Convention).</t>
  </si>
  <si>
    <t>Activities that contravene the management plan of the Hermandad Marine Reserve (HMR), the Galapagos Marine Reserve (GMR), or the Galapagos National Park (GNP) or activities that have a net negative impact on any of these areas.</t>
  </si>
  <si>
    <t>Activities that entail considerable risks of introducing invasive species in the Galapagos Protected Area (HMR, GMR, GNP).</t>
  </si>
  <si>
    <t>Activities that harm primary forests, high conservation value forests, mangroves, or any other crucial habitats, except for minor and manageable impacts on a limited scale resulting from conservation efforts that achieve a net gain of the biodiversity values associated with the habitat.</t>
  </si>
  <si>
    <t>Activities related to commercial logging operations and activities involving production or trade in wood or other forestry products other than from sustainably managed forests.</t>
  </si>
  <si>
    <t>Activities aimed at modifying protected areas without a human rights assessment and verifying compliance with Informed Consultation and Participation requirements with affected communities and other stakeholders.</t>
  </si>
  <si>
    <t xml:space="preserve">Activities involving forced displacement or involuntary resettlement. </t>
  </si>
  <si>
    <t>Activities involving harmful labour, forced labour , or harmful child labour , as established by the ILO Fundamental Conventions.</t>
  </si>
  <si>
    <t>Activities that impact lands owned or claimed by indigenous, Afro-Ecuadorian and Montubio peoples without their free, prior, and informed consent.</t>
  </si>
  <si>
    <t>Activities involving mining or oil and gas prospection, exploration, or production.</t>
  </si>
  <si>
    <t>Activities involving the production or trade in asbestos and asbestos-containing materials for construction.</t>
  </si>
  <si>
    <t>Construction of dams.</t>
  </si>
  <si>
    <t>Activities involving the production, trade, or commercialization of tobacco products and alcoholic beverages .</t>
  </si>
  <si>
    <t>Activities involving producing or trading ammunition, firearms, and related items.</t>
  </si>
  <si>
    <t>C.</t>
  </si>
  <si>
    <t>A.</t>
  </si>
  <si>
    <t>B.</t>
  </si>
  <si>
    <t>D.</t>
  </si>
  <si>
    <t>Activities requiring the purchase of radioactive material, except the procurement of medical equipment, quality control equipment or other equipment for which the radioactive source is insignificant and/or adequately shielded.</t>
  </si>
  <si>
    <t>E.</t>
  </si>
  <si>
    <t>F.</t>
  </si>
  <si>
    <t xml:space="preserve">Any impact on natural World Heritage Sites  should be avoided unless it can be demonstrated through an environmental assessment that the project (i) will not result in the degradation of the protected area and (ii) will produce positive environmental and social benefits. </t>
  </si>
  <si>
    <t>Gambling, casinos and equivalent enterprises.</t>
  </si>
  <si>
    <t>Leasing of financing of logging equipment.</t>
  </si>
  <si>
    <t>G.</t>
  </si>
  <si>
    <t>H.</t>
  </si>
  <si>
    <t xml:space="preserve">Any impact on areas on the United Nations List of National Parks and Protected Areas  unless it can be demonstrated through an environmental assessment that the project (i) will not result in </t>
  </si>
  <si>
    <t>the degradation of the protected area and (ii) will produce positive environmental and social benefits</t>
  </si>
  <si>
    <t xml:space="preserve">Activities involving destructive fishing practices , or drift net fishing in the marine environment using nets over 2.5 km or involving the purchase or use of "destructive fishing practices or gillnetting and driftnetting </t>
  </si>
  <si>
    <t>techniques, or stationary fishing gear that passively obstructs the natural passages of fish and other species without being physically supervised by fishers.</t>
  </si>
  <si>
    <t>Extraction or infrastructure in or impacting protected area Categories I, II, III, and IV (Strict Nature Reserve/Wilderness Areas and National Parks, Natural Monuments and Habitat/ Species Management Areas), as defined by the International Union for the Conservation of Nature (IUCN). Projects in IUCN Categories V (Protected  Landscape/Seascape) and VI (Managed Resource</t>
  </si>
  <si>
    <t>Protected Area) must be consistent with IUCN management objectives unless it can be demonstrated through an environmental assessment (i) there is no degradation of the protected area and (ii) there are positive environmental and social benefits.</t>
  </si>
  <si>
    <t>Are any of the activities in the project listed as excluded?</t>
  </si>
  <si>
    <t>Activities involving production, trade, storage, or transport of significant volumes of hazardous chemicals or commercial scale usage of hazardous chemicals, including gasoline, kerosene, and other petroleum products.</t>
  </si>
  <si>
    <t>Large in magnitude or extent, significant, long-lasting or permanent, irreversible, may generate social conflict</t>
  </si>
  <si>
    <t>The risk is almost certainly going to materialise</t>
  </si>
  <si>
    <t>Of medium to large magnitude, affecting an extended area of territory, predictable, temporary and reversible</t>
  </si>
  <si>
    <t>The risk will almost surely materialise</t>
  </si>
  <si>
    <t>Location-specific, temporary, manageable, avoidable - or can be mitigated with known and feasible measures</t>
  </si>
  <si>
    <t>The risk is likely to materialise</t>
  </si>
  <si>
    <t>Very limited, easily avoidable or manageable, affecting a very limited territory or population</t>
  </si>
  <si>
    <t>The risk may not materialise</t>
  </si>
  <si>
    <t>Negligible, non-existent or minimal</t>
  </si>
  <si>
    <t>The risk will almost surely not materialise</t>
  </si>
  <si>
    <t>INTERPRETATION KEY</t>
  </si>
  <si>
    <t>SCORE</t>
  </si>
  <si>
    <t>SEVERITY</t>
  </si>
  <si>
    <t>LIKELIHOOD</t>
  </si>
  <si>
    <t>SEVERITY:</t>
  </si>
  <si>
    <t>RISK LEVEL:</t>
  </si>
  <si>
    <t>RISK LEVEL
CALCULATOR</t>
  </si>
  <si>
    <r>
      <t>This document presents the GLF Exclusion List, which includes activities that GLF does not finance or support. The exclusion list aligns with international best practices and includes exclusions from the IFC and DFC lists. When filling out the form, please ensure that you answer all the questions. It's important to note that GLF does not provide financing or support for projects involving any of the listed activities below. If you answer [</t>
    </r>
    <r>
      <rPr>
        <sz val="12"/>
        <color rgb="FFC00000"/>
        <rFont val="Aptos"/>
      </rPr>
      <t>YES</t>
    </r>
    <r>
      <rPr>
        <sz val="12"/>
        <color rgb="FF2F5496"/>
        <rFont val="Aptos"/>
      </rPr>
      <t>] to any of the questions, your proposed project will not be considered for further assessment and will not be eligible for funding.</t>
    </r>
  </si>
  <si>
    <t>GLF EXCLUSION LIST</t>
  </si>
  <si>
    <t>If [YES], the grantee should consult the GLF Security Management Plan and follow PS 4 requirements. If the risk involves security personnel, the grantee should adhere to PS 4 § 12 to 14.</t>
  </si>
  <si>
    <t>Is the project intended to develop infrastructure for protected area management or visitor use?</t>
  </si>
  <si>
    <t>Projects that alter the management plan of a protected area should consider the proposed management plan's direct and indirect impacts on all components of biodiversity in or beyond the protected area's boundaries, based on the minimum requirements in §20 of the IUCN's ESMS-Standard on Biodiversity Conservation and Sustainable Use of Natural Resources. This is in addition to the requirement of conducting consultation with the community in good faith and developing a Citizen Participation Process.</t>
  </si>
  <si>
    <t>In addition to the requirements derived from obtaining the environmental license in Galapagos and the requirements from PS 6, these projects should consider the impacts of developing infrastructure such as roads, hides, watch towers, walkways, staff accommodation lodging facilities, visitor centres or trails –during the construction phase and afterwards based on the minimum requirements in §20 and §21 of the IUCN's ESMS-Standard on Biodiversity Conservation and Sustainable Use of Natural Resources.</t>
  </si>
  <si>
    <t>Is the project intended to develop ecotourism?</t>
  </si>
  <si>
    <t>In addition to meeting the environmental license requirements in Galapagos and PS 6, these projects should consider potential disturbances to the ecosystem and its flora and fauna through overuse of campsites, inappropriate waste disposal, water consumption and wastewater disposal, purposeful disturbance of wildlife, accidental fires, trespassing into fragile areas, or slope erosion due to overuse of trails; based on the minimum requirements in §20 and §21 of the IUCN's ESMS-Standard on Biodiversity Conservation and Sustainable Use of Natural Resources.</t>
  </si>
  <si>
    <t>Accidents and Serious Incidents - Reporting</t>
  </si>
  <si>
    <t>INDICATIVE CO-FINANCING</t>
  </si>
  <si>
    <t>WHEN</t>
  </si>
  <si>
    <t>For Approval</t>
  </si>
  <si>
    <t>The proposed project, with the mitigation measures presented in this report satisfies the ESMS requirements, and therefore, the GLF Technical Advisory Committee can recommend it for approval.</t>
  </si>
  <si>
    <t>E&amp;S SAFEGUARD INSTRUMENT - TOOL</t>
  </si>
  <si>
    <t>E&amp;S SAFEGUARD INSTRUMENT - MANGEMENT PROGRAM - TOOL</t>
  </si>
  <si>
    <t>TAB 1: BACKGROUND INFORMATION</t>
  </si>
  <si>
    <t>TAB 2: EXCLUSION LIST</t>
  </si>
  <si>
    <t>PRESENTATION / INSTRUCTIONS</t>
  </si>
  <si>
    <r>
      <t xml:space="preserve">DATE OF THIS </t>
    </r>
    <r>
      <rPr>
        <sz val="9"/>
        <color rgb="FF3A72A7"/>
        <rFont val="Aptos SemiBold"/>
      </rPr>
      <t>SCREENING</t>
    </r>
  </si>
  <si>
    <t>The Name of the person responsible for this E&amp;S Screening</t>
  </si>
  <si>
    <t>E&amp;S CATEGORY</t>
  </si>
  <si>
    <t>LIKELIHOOD:</t>
  </si>
  <si>
    <t>Projects require a functional mechanism for Grievance Management (GM) that is available to employees and community members. Follow ESMS guidance on GM and use the format presented in Annex G-2.</t>
  </si>
  <si>
    <t>There may be a risk of SGBV in certain situations, mainly when there is a significant power imbalance in work environments and when conservation measures are enforced by using armed rangers or involving the army for surveillance. The grantee should implement a prevention strategy if the answer is [YES]. This may include conducting background checks on staff, providing specialized training, and paying close attention to developing safeguard instruments such as the Stakeholder Engagement Plan (SEP) and the Grievance Management (GM).</t>
  </si>
  <si>
    <t>Grievance Management  (GM)</t>
  </si>
  <si>
    <t>GLF projects are intended to create a positive social impact. To avoid social conflicts, stakeholders must be engaged and consulted at the project’s onset and throughout implementation. If there are ongoing social conflicts, the grantee should take appropriate action to prevent the situation from worsening. If, despite all efforts, the project risks aggravating existing social conflicts, a Social Impact Assessment should be conducted, and a social plan must be developed and included in the project’s ESMP.</t>
  </si>
  <si>
    <t>If [YES], the grantee must develop and implement an Occupational Health and Safety Plan (OH&amp;S Plan) in accordance with PS 2.</t>
  </si>
  <si>
    <t>Grantees should manage the environmental and health risks associated with the use of pesticides, insecticides, and herbicides. To meet this requirement, grantees must implement an Integrated Pest Management Plan (IPM) that adheres to the guidelines outlined in PS 3 §14 to §17 and PS 6 §6 and §26 to §29. In addition, grantees must comply with any regulations set forth by obtaining the environmental register or environmental license in Galapagos.</t>
  </si>
  <si>
    <t>List the project outcomes (approximately 100 words).</t>
  </si>
  <si>
    <t>Projects categorized as Category A: high risk by GLF or Category A projects as defined in Annex A of DFC’s Environmental and Social Policy and Procedures (ESPP), regardless of potential ES risk mitigation measures.</t>
  </si>
  <si>
    <t>16.	Companies or organizations found or suspected to be or have been involved in corruption, gross violations of fundamental ethical norms or other ethical business principles.</t>
  </si>
  <si>
    <t>Additionally, by international best practices exclusion lists (IFC and DFC), GLF will not finance projects projects consistent with Annex B of DFC’s ESPP or that involve any of the activities listed below:</t>
  </si>
  <si>
    <t>Can the grantee ensure that the project does not involve child labour or forced labour, as defined in the ILO Core Conventions?</t>
  </si>
  <si>
    <t>The Environmental and Social Category of the project referred to in this Concept Note is:</t>
  </si>
  <si>
    <t>E&amp;S ASSESSMENT (ESA)</t>
  </si>
  <si>
    <t>CONCEPT NOTE E&amp;S SCREENING (ESS)</t>
  </si>
  <si>
    <t>ESA ID</t>
  </si>
  <si>
    <t>GLF requires that all projects and activities involve extensive consultation and participation with the communities involved, including, when appropriate, the indigenous communities and the Afro-Ecuadorian and Montubio peoples. GLF-funded projects and activities are not expected to impact Indigenous Peoples or take place on their territories. Nevertheless, if a project involves or affects Indigenous Peoples, the grantee must adhere to PS 7 requirements, including obtaining their Free, Prior, and Informed Consent (FPIC).</t>
  </si>
  <si>
    <t>As said previously, GLF requires that all projects and activities involve extensive consultation and participation with the communities involved, including, when appropriate, the indigenous communities and the Afro-Ecuadorian and Montubio peoples. GLF-funded projects and activities are not expected to impact Indigenous Peoples or take place on their territories. Nevertheless, if a project involves or affects Indigenous Peoples, the grantee must adhere to PS 7 §16 and §17 requirements, including obtaining their Free, Prior, and Informed Consent (FPIC).</t>
  </si>
  <si>
    <t>As said previously, GLF requires that all projects and activities involve extensive consultation and participation with the communities involved, including, when appropriate, the indigenous communities and the Afro-Ecuadorian and Montubio peoples. GLF-funded projects and activities are not expected to impact Indigenous Peoples or take place on their territories. Nevertheless, if a project affects Indigenous Peoples, the grantee must adhere to PS 7 §16 and §17 requirements, including obtaining their Free, Prior, and Informed Consent (FPIC).</t>
  </si>
  <si>
    <t>Free, Prior, and Informed Consent (protocol)</t>
  </si>
  <si>
    <t>Will the project be in alignment with the Management Plans of the Protected Area where it will be implemented? (HMR, GMR, or GNP)</t>
  </si>
  <si>
    <t>Is the project intended to reformulate or update a Protected Area Management Plan?</t>
  </si>
  <si>
    <t>List the project outcomes (approximately 200 words).</t>
  </si>
  <si>
    <t>TAB 3: ENVIRONMENTAL AND SOCIAL SCREENING OF CONCEPT NOTES</t>
  </si>
  <si>
    <t>TAB 5: ESSE REPORT</t>
  </si>
  <si>
    <t>TAB 6: ESMP OUTLINE</t>
  </si>
  <si>
    <t>Write the name of the person who is responding to this Exclusion List</t>
  </si>
  <si>
    <t>ESSA Tool</t>
  </si>
  <si>
    <t>RISK LEVEL</t>
  </si>
  <si>
    <t>INTERNAL REFERENCES</t>
  </si>
  <si>
    <t>It contains the internal references that are necessary for the Excel file to function correctly.
Grantees should input severity and likelihood information using the drop-down menu in the blue-shaded cells (they will be prompted to choose from 1 to 5).
The tab includes an interpretation key for guidance.</t>
  </si>
  <si>
    <t>It presents a calculator to facilitate determining the level of risk based on risk severity and the likelihood.
Grantees should input severity and likelihood information using the drop-down menu in the blue-shaded cells (they will be prompted to choose from 1 to 5).
The tab includes an interpretation key for guidance.</t>
  </si>
  <si>
    <t>TAB 4.: ENVIRONMENTAL AND SOCIAL  ASSESSMENT OF PROJECT PROPOSALS</t>
  </si>
  <si>
    <t>The Environmental and Social Screening and Assessment (ESSA) tool is an Excel-based integrated tool that supports the application of the ESMS to Galápagos Life Fund (GLF)-funded projects during the concepts and proposals preparation, assessment, and approval phases. The ESSA tool also facilitates the preparation of basic information for monitoring projects' environmental and social performance during the implementation and closure phases.
The Excel-based ESSE tool comprises six sections, each in a separate Tab. Each Tab contains protected spaces that cannot be modified by the user, shaded in pale grey, and spaces intended for the user to include specific information, shaded in light blue. The Tabs feed information from one to the other to avoid repetitive work and, more importantly, digitization mistakes. Each Tab Also contains instructions on how to complete it, presented in light green shaded boxes.</t>
  </si>
  <si>
    <t>Contains the project background information. This is the first section to be filled in by Grantees. It includes the following elements:
A.	TITLE: A short project title.
B.	NAME OF APPLICANT: Name of the Grantee presenting the Concept Note or the Project Proposal to GLF.
C.	PARTNER ORGANIZATION: Any partner organization participating in this project.
D.	PROJECT LOCATION: Province (most of the time, Galapagos) and Canton.
E.	PROJECT COORDINATES (WGS84): Geographical coordinates of the project 
F.	TOTAL PROJECT BUDGET (all sources): Include the total project budget.
G.	TOTAL BUDGET REQUESTED TO GLF: The amount requested to GLF.
H.	INDICATIVE CO-FINANCING: Organizations participating in the project financing, if any.
I.	PROJECT SUMMARY: Project summary of no more than 200 works.
J.	PROJECT OBJECTIVES: Project objectives with no more than 100 works.
K.	PROJECT OUTCOMES: Project outcomes with no more than 100 works.
L.	PROJECT MAIN ACTIVITIES: Main project activities with no more than 200 works.
•	OTHER INFORMATION:
•	Use the drop-down menu in the blue-shaded cells to select the grant category for the project from the following options:
X. Small grant (up to us$100,000)
X. Medium grant (up to us$250,000), and
X. Large grant (over us$250,000).
•	Use the drop-down menu in the blue-shaded cells to select the project duration in months (up to 36 months).</t>
  </si>
  <si>
    <t xml:space="preserve">This Tab presents the GLF Exclusion List, which includes activities that GLF does not finance or support in any capacity.
Grantees need to realize that GLF does not provide financing or support for projects involving any of the listed activities.
If Grantees answer [YES] to any of the questions, their proposed project will not be considered for further assessment and will not be eligible for funding.
When filling out the form, Grantees should ensure to answer all 16 questions. </t>
  </si>
  <si>
    <t>It includes 23 screening questions about the Concept Note, each requiring a YES or NO answer, and provides specific guidance for each question. The last question refers to the Concept Note's risk-based classification. Columns J and K are reserved for GLF review of the Grantee’s screening.
•	Like the other Tabs, Grantees only fill in the information in the blue-shaded cells. Grantees may include an additional sheet with comments, referencing each comment to the question number.
•	Grantees provide the name of the person conducting the Environmental and Social Screening of the Concept Note in cell F3 and the date in cell K3.
•	The last section is the risk-based categorization, which consists of a single question about the project category. From the drop-down menu, Grantees are prompted to select the category that best represents their project’s risks and impacts. Guidance on the project categories can be found in the ESMS Manual. 
•	In column J, the GLF reviewer will indicate if there are objections or no objections to the Grantee's answers.
•	GLF can recategorize the project based on its evaluation
•	The last column is reserved for GLF’s comments.</t>
  </si>
  <si>
    <t>It contains an environmental and social assessment questionnaire with 35 questions, each requiring a YES or NO answer. It includes a general questions section (section A) and seven sections with questions tailored to the IFC Performance Standards (PS) themes (sections B to H). The Tab also provides guidance on the 35 questions and indicates the corresponding IFC PS triggered by each answer. The last question refers to the Project’s risk-based classification Columns J, K, and L of this Tab are reserved for GLF review and evaluation of the Grantee’s answers.
•	Like the other Tabs, Grantees only fill in the information in the blue-shaded cells. Grantees may include an additional sheet with comments, referencing each comment to the question number.
•	Grantees provide the name of the person conducting the Environmental and Social Assessment of the Project Proposal in cell F3 and the date in cell L3.
•	The last section is the risk-based categorization, which consists of a single question about the project category. From the drop-down menu, Grantees are prompted to select the category that best represents their project’s risks and impacts. Guidance on the project categories can be found in the ESMS Manual. 
•	In column J, the GLF reviewer will indicate if there are objections or no objections to the Grantee's answers.
•	GLF can recategorize the project based on its evaluation
•	In column K of the Environmental and Social Assessment of the Project Proposal, the GLF reviewer will indicate if the actions are required with the proposal for approving the project or if they are required after approval for the project’s ESMP.
•	The last column is reserved for GLF’s comments.</t>
  </si>
  <si>
    <t>It contains the ESSA Report and is reserved for GLF. The GLF Sustainability Officer completes it. Its purpose is to summarize the project E&amp;S assessment for the GLF Technical Advisory Committee to determine whether or not to recommend the grant for the project. The ESSA Report consists of the following elements:
•	The Sustainability Officer will input the date of the ESSA Report in Cell E2 and his / her name in Cell F2.
•	The Sustainability Officer will select the appropriate Risk-based Category for the project from the drop-down menu. This will be the definitive project category.
•	Part 1: Background Information
Repeats the project background information of Tab 1.
•	Part 2: ESSA Report Summary
It includes two YES/NO questions in column D (23, 24, 25) that can be answered using the drop-down menu in the blue-shaded cells.
o	The first question specifies whether the proposed project, including the mitigation measures, satisfies the ESMS requirements and can be recommended by the GLF Technical Advisory Committee for approval.
o	The second and third questions are about human rights and access restrictions to natural resources and include specific guidance in case the answer is affirmative.</t>
  </si>
  <si>
    <t>•	Part 3: Standard Requirements
It includes the five essential safeguard instruments, management programs, and tools required for all GLF-funded projects, which will be grouped in an ESMP.
o	The Sustainability Officer will use the drop-down menu in the blue-shaded cells in column E to determine the timing for each requirement.
o	The Sustainability Officer will write the indicators for monitoring and the means of verification of the respective requirement in the blue-shaded cells of columns F and G, respectively. 
o	The frequency of monitoring the fulfillment or performance of the requirements will be determined by selecting the appropriate frequency from the drop-down menu in the blue-shaded cells in column H.
o	It is possible to indicate the start and end dates of the monitoring by entering these dates in the blue-shaded cells of columns I and J. If it is not necessary to determine these dates, these cells can be left empty.
•	Part 4: Specific Requirements
It includes the specific safeguard instruments, management programs, and tools required for projects with more significant environmental and social risks. This is in addition to the five essential safeguards of Part 3. It encompasses all the necessary studies, plans, and safeguards to address a project's environmental and social risks and impacts, including specific management programs, plans, and other instruments that will be added to the ESMP.
•	The Sustainability Officer will complete this section following the steps used in the previous section.</t>
  </si>
  <si>
    <t>Presents an outline of the project ESMP based on the ESSA Report information. 
•	In the blue-shaded cells of column F, GLF staff can use the indicators included in the ESSA Report or enter new indicators.
•	In the blue-shaded cells of column G, the name of the person specified by the Grantee in the proposal will be entered. If this information is not available, the cells will be left empty.
•	In the blue-shaded cells of columns I and J, the starting and ending dates of the monitoring will be entered. If this information is not yet defined, the cells will be left empty.
•	In column K, an indicative budget of each required action, safeguard instrument, management program, or tool will be entered. The Grantee will fine-tune this information once the project is approved.</t>
  </si>
  <si>
    <t>X</t>
  </si>
  <si>
    <t>GLF-EXAMPLE-2024-08-09</t>
  </si>
  <si>
    <r>
      <t xml:space="preserve">PROVISIONAL </t>
    </r>
    <r>
      <rPr>
        <sz val="8"/>
        <color rgb="FF3A72A7"/>
        <rFont val="Aptos SemiBold"/>
      </rPr>
      <t>CATEGORY</t>
    </r>
  </si>
  <si>
    <t>Reproduces the background information</t>
  </si>
  <si>
    <t>ESSA REPORT</t>
  </si>
  <si>
    <t>PART 2: ESSA REPORT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</si>
</sst>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70">
    <font>
      <sz val="12"/>
      <color theme="1"/>
      <name val="Aptos Narrow"/>
      <family val="2"/>
      <scheme val="minor"/>
    </font>
    <font>
      <sz val="12"/>
      <color theme="1"/>
      <name val="Aptos Narrow"/>
      <family val="2"/>
      <scheme val="minor"/>
    </font>
    <font>
      <sz val="12"/>
      <color rgb="FF9C0006"/>
      <name val="Aptos Narrow"/>
      <family val="2"/>
      <scheme val="minor"/>
    </font>
    <font>
      <sz val="12"/>
      <color rgb="FF9C5700"/>
      <name val="Aptos Narrow"/>
      <family val="2"/>
      <scheme val="minor"/>
    </font>
    <font>
      <sz val="12"/>
      <color theme="0"/>
      <name val="Aptos Narrow"/>
      <family val="2"/>
      <scheme val="minor"/>
    </font>
    <font>
      <sz val="12"/>
      <color rgb="FFC80A0A"/>
      <name val="Aptos Narrow"/>
      <family val="2"/>
      <scheme val="minor"/>
    </font>
    <font>
      <sz val="10"/>
      <color rgb="FF2B3681"/>
      <name val="Aptos Narrow"/>
      <family val="2"/>
      <scheme val="minor"/>
    </font>
    <font>
      <sz val="9"/>
      <color rgb="FF2B3681"/>
      <name val="Aptos Narrow"/>
      <family val="2"/>
      <scheme val="minor"/>
    </font>
    <font>
      <sz val="10"/>
      <color rgb="FF9C0006"/>
      <name val="Aptos Narrow"/>
      <family val="2"/>
      <scheme val="minor"/>
    </font>
    <font>
      <sz val="8"/>
      <name val="Aptos Narrow"/>
      <family val="2"/>
      <scheme val="minor"/>
    </font>
    <font>
      <sz val="12"/>
      <color rgb="FF2F5496"/>
      <name val="Aptos Narrow"/>
      <family val="2"/>
      <scheme val="minor"/>
    </font>
    <font>
      <sz val="8"/>
      <color rgb="FF3A72A7"/>
      <name val="Aptos Narrow"/>
      <family val="2"/>
      <scheme val="minor"/>
    </font>
    <font>
      <sz val="12"/>
      <color rgb="FF3A72A7"/>
      <name val="Aptos Narrow"/>
      <family val="2"/>
      <scheme val="minor"/>
    </font>
    <font>
      <sz val="12"/>
      <color rgb="FF2F5496"/>
      <name val="Aptos SemiBold"/>
    </font>
    <font>
      <sz val="16"/>
      <color theme="0"/>
      <name val="Aptos SemiBold"/>
    </font>
    <font>
      <sz val="16"/>
      <color rgb="FF3A72A7"/>
      <name val="Aptos SemiBold"/>
    </font>
    <font>
      <sz val="12"/>
      <color rgb="FF3A72A7"/>
      <name val="Aptos SemiBold"/>
    </font>
    <font>
      <sz val="8"/>
      <color rgb="FFC00000"/>
      <name val="Aptos Narrow"/>
      <family val="2"/>
      <scheme val="minor"/>
    </font>
    <font>
      <sz val="10"/>
      <color rgb="FF3A72A7"/>
      <name val="Aptos SemiBold"/>
    </font>
    <font>
      <sz val="20"/>
      <color rgb="FF3A72A7"/>
      <name val="Aptos SemiBold"/>
    </font>
    <font>
      <sz val="8"/>
      <color theme="0"/>
      <name val="Aptos Narrow"/>
      <family val="2"/>
      <scheme val="minor"/>
    </font>
    <font>
      <sz val="10"/>
      <color rgb="FF2F5496"/>
      <name val="Aptos Narrow"/>
      <family val="2"/>
      <scheme val="minor"/>
    </font>
    <font>
      <sz val="10"/>
      <color rgb="FF9C5700"/>
      <name val="Aptos Narrow"/>
      <family val="2"/>
      <scheme val="minor"/>
    </font>
    <font>
      <sz val="12"/>
      <color rgb="FF2B3681"/>
      <name val="Aptos Narrow"/>
      <family val="2"/>
      <scheme val="minor"/>
    </font>
    <font>
      <sz val="8"/>
      <color rgb="FF3A72A7"/>
      <name val="Aptos SemiBold"/>
    </font>
    <font>
      <b/>
      <sz val="12"/>
      <color theme="0"/>
      <name val="Aptos Narrow"/>
      <scheme val="minor"/>
    </font>
    <font>
      <i/>
      <sz val="9"/>
      <color theme="1"/>
      <name val="Aptos SemiBold Italic"/>
    </font>
    <font>
      <sz val="12"/>
      <color theme="1"/>
      <name val="Aptos SemiBold Italic"/>
    </font>
    <font>
      <i/>
      <sz val="12"/>
      <color theme="1"/>
      <name val="Aptos SemiBold Italic"/>
    </font>
    <font>
      <sz val="8"/>
      <color rgb="FF2B3681"/>
      <name val="Aptos Narrow"/>
      <family val="2"/>
      <scheme val="minor"/>
    </font>
    <font>
      <sz val="12"/>
      <color rgb="FF3A72A7"/>
      <name val="Aptos"/>
    </font>
    <font>
      <sz val="12"/>
      <color rgb="FFC00000"/>
      <name val="Aptos SemiBold"/>
    </font>
    <font>
      <sz val="14"/>
      <color rgb="FFC00000"/>
      <name val="Aptos SemiBold"/>
    </font>
    <font>
      <sz val="10"/>
      <color rgb="FF2F5496"/>
      <name val="Aptos SemiBold"/>
    </font>
    <font>
      <sz val="9"/>
      <color rgb="FFC00000"/>
      <name val="Aptos Light"/>
    </font>
    <font>
      <sz val="12"/>
      <color rgb="FF2B3681"/>
      <name val="Aptos SemiBold"/>
    </font>
    <font>
      <sz val="12"/>
      <color rgb="FF2F5496"/>
      <name val="Aptos Light"/>
    </font>
    <font>
      <sz val="8"/>
      <color rgb="FFC00000"/>
      <name val="Aptos Light"/>
    </font>
    <font>
      <sz val="10"/>
      <color theme="1"/>
      <name val="Aptos Narrow"/>
      <family val="2"/>
      <scheme val="minor"/>
    </font>
    <font>
      <sz val="10"/>
      <color rgb="FF2B3681"/>
      <name val="Aptos Light"/>
    </font>
    <font>
      <sz val="18"/>
      <color rgb="FFC00000"/>
      <name val="Aptos Bold"/>
    </font>
    <font>
      <sz val="14"/>
      <color rgb="FF3A72A7"/>
      <name val="Aptos SemiBold"/>
    </font>
    <font>
      <b/>
      <sz val="12"/>
      <color theme="1"/>
      <name val="Aptos Narrow"/>
      <scheme val="minor"/>
    </font>
    <font>
      <sz val="12"/>
      <color rgb="FFC00000"/>
      <name val="Aptos Bold"/>
    </font>
    <font>
      <sz val="18"/>
      <color rgb="FF3A72A7"/>
      <name val="Aptos SemiBold"/>
    </font>
    <font>
      <sz val="12"/>
      <color rgb="FFFF0000"/>
      <name val="Aptos Narrow"/>
      <family val="2"/>
      <scheme val="minor"/>
    </font>
    <font>
      <sz val="12"/>
      <color rgb="FF3A72A7"/>
      <name val="Aptos ExtraBold"/>
    </font>
    <font>
      <sz val="7"/>
      <color rgb="FF3A72A7"/>
      <name val="Aptos SemiBold"/>
    </font>
    <font>
      <sz val="14"/>
      <color rgb="FFC00000"/>
      <name val="Aptos Light"/>
    </font>
    <font>
      <sz val="16"/>
      <color rgb="FFC00000"/>
      <name val="Aptos SemiBold"/>
    </font>
    <font>
      <sz val="12"/>
      <color rgb="FF2F5496"/>
      <name val="Aptos"/>
    </font>
    <font>
      <sz val="12"/>
      <color rgb="FFC00000"/>
      <name val="Aptos"/>
    </font>
    <font>
      <sz val="12"/>
      <color rgb="FFC00000"/>
      <name val="Aptos Narrow"/>
      <family val="2"/>
      <scheme val="minor"/>
    </font>
    <font>
      <sz val="9"/>
      <color rgb="FF2F5496"/>
      <name val="Aptos Light"/>
    </font>
    <font>
      <sz val="18"/>
      <color rgb="FFC00000"/>
      <name val="Aptos Narrow"/>
      <family val="2"/>
      <scheme val="minor"/>
    </font>
    <font>
      <b/>
      <sz val="12"/>
      <color theme="1"/>
      <name val="Aptos Narrow"/>
      <family val="2"/>
      <scheme val="minor"/>
    </font>
    <font>
      <sz val="12"/>
      <color rgb="FF384A94"/>
      <name val="Aptos SemiBold"/>
    </font>
    <font>
      <b/>
      <sz val="12"/>
      <color rgb="FF2B3681"/>
      <name val="Aptos SemiBold"/>
    </font>
    <font>
      <sz val="11"/>
      <color rgb="FF3A72A7"/>
      <name val="Aptos"/>
    </font>
    <font>
      <sz val="8"/>
      <color rgb="FF384A94"/>
      <name val="Aptos SemiBold"/>
    </font>
    <font>
      <sz val="10"/>
      <color rgb="FF2B3681"/>
      <name val="Aptos SemiBold"/>
    </font>
    <font>
      <sz val="12"/>
      <color rgb="FF3A72A7"/>
      <name val="Aptos SemiBold"/>
      <family val="2"/>
    </font>
    <font>
      <sz val="11"/>
      <color rgb="FF2F5496"/>
      <name val="Avenir Book"/>
      <family val="2"/>
    </font>
    <font>
      <sz val="9"/>
      <color rgb="FF3A72A7"/>
      <name val="Aptos SemiBold"/>
    </font>
    <font>
      <sz val="11"/>
      <color theme="0"/>
      <name val="Aptos SemiBold"/>
    </font>
    <font>
      <sz val="14"/>
      <color theme="0"/>
      <name val="Aptos SemiBold"/>
    </font>
    <font>
      <i/>
      <sz val="11"/>
      <color theme="1"/>
      <name val="Helvetica"/>
      <family val="2"/>
    </font>
    <font>
      <sz val="7"/>
      <color rgb="FF2B3681"/>
      <name val="Aptos Narrow"/>
      <family val="2"/>
      <scheme val="minor"/>
    </font>
    <font>
      <sz val="10"/>
      <color rgb="FFC00000"/>
      <name val="Aptos Light"/>
    </font>
    <font>
      <sz val="6"/>
      <color rgb="FF3A72A7"/>
      <name val="Aptos SemiBold"/>
    </font>
  </fonts>
  <fills count="16">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rgb="FFF0F0E3"/>
        <bgColor indexed="64"/>
      </patternFill>
    </fill>
    <fill>
      <patternFill patternType="solid">
        <fgColor rgb="FFEFFAF9"/>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5F500"/>
        <bgColor indexed="64"/>
      </patternFill>
    </fill>
    <fill>
      <patternFill patternType="solid">
        <fgColor rgb="FF2B3681"/>
        <bgColor indexed="64"/>
      </patternFill>
    </fill>
    <fill>
      <patternFill patternType="solid">
        <fgColor rgb="FFFFFEF5"/>
        <bgColor indexed="64"/>
      </patternFill>
    </fill>
    <fill>
      <patternFill patternType="solid">
        <fgColor rgb="FFFFFEF5"/>
        <bgColor rgb="FF000000"/>
      </patternFill>
    </fill>
    <fill>
      <patternFill patternType="solid">
        <fgColor rgb="FF2F5496"/>
        <bgColor indexed="64"/>
      </patternFill>
    </fill>
    <fill>
      <patternFill patternType="solid">
        <fgColor rgb="FFEFFAF9"/>
        <bgColor rgb="FF000000"/>
      </patternFill>
    </fill>
  </fills>
  <borders count="311">
    <border>
      <left/>
      <right/>
      <top/>
      <bottom/>
      <diagonal/>
    </border>
    <border>
      <left style="thin">
        <color rgb="FFC80A0A"/>
      </left>
      <right/>
      <top/>
      <bottom style="thin">
        <color rgb="FFC80A0A"/>
      </bottom>
      <diagonal/>
    </border>
    <border>
      <left style="thin">
        <color rgb="FF3A72A7"/>
      </left>
      <right style="thin">
        <color rgb="FF3A72A7"/>
      </right>
      <top style="thin">
        <color rgb="FF3A72A7"/>
      </top>
      <bottom style="thin">
        <color rgb="FF3A72A7"/>
      </bottom>
      <diagonal/>
    </border>
    <border>
      <left/>
      <right style="thin">
        <color rgb="FF3A72A7"/>
      </right>
      <top style="thin">
        <color rgb="FF3A72A7"/>
      </top>
      <bottom style="thin">
        <color rgb="FF3A72A7"/>
      </bottom>
      <diagonal/>
    </border>
    <border>
      <left style="thin">
        <color rgb="FF3A72A7"/>
      </left>
      <right/>
      <top/>
      <bottom/>
      <diagonal/>
    </border>
    <border>
      <left style="thin">
        <color rgb="FF3A72A7"/>
      </left>
      <right/>
      <top style="thin">
        <color rgb="FF3A72A7"/>
      </top>
      <bottom/>
      <diagonal/>
    </border>
    <border>
      <left style="thin">
        <color rgb="FF3A72A7"/>
      </left>
      <right style="thin">
        <color rgb="FF3A72A7"/>
      </right>
      <top style="thin">
        <color rgb="FF3A72A7"/>
      </top>
      <bottom/>
      <diagonal/>
    </border>
    <border>
      <left style="thin">
        <color rgb="FF3A72A7"/>
      </left>
      <right style="thin">
        <color rgb="FF3A72A7"/>
      </right>
      <top/>
      <bottom/>
      <diagonal/>
    </border>
    <border>
      <left style="thin">
        <color rgb="FF3A72A7"/>
      </left>
      <right/>
      <top/>
      <bottom style="thin">
        <color rgb="FF3A72A7"/>
      </bottom>
      <diagonal/>
    </border>
    <border>
      <left style="thin">
        <color rgb="FF3A72A7"/>
      </left>
      <right style="thin">
        <color rgb="FF3A72A7"/>
      </right>
      <top/>
      <bottom style="thin">
        <color rgb="FF3A72A7"/>
      </bottom>
      <diagonal/>
    </border>
    <border>
      <left style="thin">
        <color rgb="FF3A72A7"/>
      </left>
      <right style="thin">
        <color theme="0"/>
      </right>
      <top style="thin">
        <color rgb="FF3A72A7"/>
      </top>
      <bottom style="thin">
        <color rgb="FF3A72A7"/>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medium">
        <color rgb="FF3A72A7"/>
      </left>
      <right/>
      <top style="medium">
        <color rgb="FF3A72A7"/>
      </top>
      <bottom/>
      <diagonal/>
    </border>
    <border>
      <left/>
      <right/>
      <top style="medium">
        <color rgb="FF3A72A7"/>
      </top>
      <bottom/>
      <diagonal/>
    </border>
    <border>
      <left/>
      <right style="medium">
        <color rgb="FF3A72A7"/>
      </right>
      <top style="medium">
        <color rgb="FF3A72A7"/>
      </top>
      <bottom/>
      <diagonal/>
    </border>
    <border>
      <left style="medium">
        <color rgb="FF3A72A7"/>
      </left>
      <right/>
      <top/>
      <bottom/>
      <diagonal/>
    </border>
    <border>
      <left/>
      <right style="medium">
        <color rgb="FF3A72A7"/>
      </right>
      <top/>
      <bottom/>
      <diagonal/>
    </border>
    <border>
      <left style="medium">
        <color rgb="FF3A72A7"/>
      </left>
      <right/>
      <top/>
      <bottom style="thin">
        <color theme="0"/>
      </bottom>
      <diagonal/>
    </border>
    <border>
      <left style="thin">
        <color theme="0"/>
      </left>
      <right style="medium">
        <color rgb="FF3A72A7"/>
      </right>
      <top/>
      <bottom style="thin">
        <color theme="0"/>
      </bottom>
      <diagonal/>
    </border>
    <border>
      <left style="medium">
        <color rgb="FF3A72A7"/>
      </left>
      <right/>
      <top style="thin">
        <color theme="0"/>
      </top>
      <bottom style="thin">
        <color theme="0"/>
      </bottom>
      <diagonal/>
    </border>
    <border>
      <left style="thin">
        <color theme="0"/>
      </left>
      <right style="medium">
        <color rgb="FF3A72A7"/>
      </right>
      <top style="thin">
        <color theme="0"/>
      </top>
      <bottom style="thin">
        <color theme="0"/>
      </bottom>
      <diagonal/>
    </border>
    <border>
      <left/>
      <right style="medium">
        <color rgb="FF3A72A7"/>
      </right>
      <top style="thin">
        <color theme="0"/>
      </top>
      <bottom style="thin">
        <color theme="0"/>
      </bottom>
      <diagonal/>
    </border>
    <border>
      <left style="medium">
        <color rgb="FF3A72A7"/>
      </left>
      <right style="thin">
        <color theme="0"/>
      </right>
      <top style="thin">
        <color theme="0"/>
      </top>
      <bottom style="thin">
        <color theme="0"/>
      </bottom>
      <diagonal/>
    </border>
    <border>
      <left style="medium">
        <color rgb="FF3A72A7"/>
      </left>
      <right style="thin">
        <color rgb="FF3A72A7"/>
      </right>
      <top style="thin">
        <color theme="0"/>
      </top>
      <bottom style="thin">
        <color theme="0"/>
      </bottom>
      <diagonal/>
    </border>
    <border>
      <left style="thin">
        <color theme="0"/>
      </left>
      <right style="thin">
        <color theme="0"/>
      </right>
      <top/>
      <bottom style="medium">
        <color rgb="FF3A72A7"/>
      </bottom>
      <diagonal/>
    </border>
    <border>
      <left style="thin">
        <color theme="0"/>
      </left>
      <right style="medium">
        <color rgb="FF3A72A7"/>
      </right>
      <top/>
      <bottom style="medium">
        <color rgb="FF3A72A7"/>
      </bottom>
      <diagonal/>
    </border>
    <border>
      <left style="medium">
        <color rgb="FF3A72A7"/>
      </left>
      <right style="thin">
        <color rgb="FF3A72A7"/>
      </right>
      <top style="thin">
        <color theme="0"/>
      </top>
      <bottom style="medium">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medium">
        <color rgb="FF3A72A7"/>
      </left>
      <right style="thin">
        <color theme="0"/>
      </right>
      <top style="medium">
        <color theme="0"/>
      </top>
      <bottom style="medium">
        <color rgb="FF3A72A7"/>
      </bottom>
      <diagonal/>
    </border>
    <border>
      <left style="thin">
        <color rgb="FF3A72A7"/>
      </left>
      <right style="thin">
        <color theme="0"/>
      </right>
      <top/>
      <bottom style="thin">
        <color rgb="FF3A72A7"/>
      </bottom>
      <diagonal/>
    </border>
    <border>
      <left style="medium">
        <color theme="0"/>
      </left>
      <right style="medium">
        <color theme="0"/>
      </right>
      <top/>
      <bottom/>
      <diagonal/>
    </border>
    <border>
      <left style="thin">
        <color rgb="FFC80A0A"/>
      </left>
      <right style="thin">
        <color rgb="FFC80A0A"/>
      </right>
      <top style="thin">
        <color rgb="FFC80A0A"/>
      </top>
      <bottom/>
      <diagonal/>
    </border>
    <border>
      <left style="thin">
        <color rgb="FFC80A0A"/>
      </left>
      <right style="thin">
        <color rgb="FFC80A0A"/>
      </right>
      <top style="thin">
        <color rgb="FFC80A0A"/>
      </top>
      <bottom style="thin">
        <color rgb="FFC80A0A"/>
      </bottom>
      <diagonal/>
    </border>
    <border>
      <left style="thin">
        <color theme="0"/>
      </left>
      <right style="thin">
        <color theme="0"/>
      </right>
      <top style="thin">
        <color theme="0"/>
      </top>
      <bottom/>
      <diagonal/>
    </border>
    <border>
      <left style="medium">
        <color rgb="FF3A72A7"/>
      </left>
      <right/>
      <top style="medium">
        <color rgb="FF3A72A7"/>
      </top>
      <bottom style="medium">
        <color rgb="FF3A72A7"/>
      </bottom>
      <diagonal/>
    </border>
    <border>
      <left/>
      <right/>
      <top style="medium">
        <color rgb="FF3A72A7"/>
      </top>
      <bottom style="medium">
        <color rgb="FF3A72A7"/>
      </bottom>
      <diagonal/>
    </border>
    <border>
      <left/>
      <right style="medium">
        <color rgb="FF3A72A7"/>
      </right>
      <top style="medium">
        <color rgb="FF3A72A7"/>
      </top>
      <bottom style="medium">
        <color rgb="FF3A72A7"/>
      </bottom>
      <diagonal/>
    </border>
    <border>
      <left style="thin">
        <color rgb="FFAEAFA7"/>
      </left>
      <right style="thin">
        <color rgb="FFC80A0A"/>
      </right>
      <top style="thin">
        <color rgb="FFAEAFA7"/>
      </top>
      <bottom style="thin">
        <color rgb="FFAEAFA7"/>
      </bottom>
      <diagonal/>
    </border>
    <border>
      <left style="thin">
        <color rgb="FFAEAFA7"/>
      </left>
      <right/>
      <top style="thin">
        <color rgb="FFAEAFA7"/>
      </top>
      <bottom style="thin">
        <color rgb="FFAEAFA7"/>
      </bottom>
      <diagonal/>
    </border>
    <border>
      <left style="thin">
        <color rgb="FFAEAFA7"/>
      </left>
      <right/>
      <top style="thin">
        <color rgb="FF3A72A7"/>
      </top>
      <bottom style="thin">
        <color rgb="FFAEAFA7"/>
      </bottom>
      <diagonal/>
    </border>
    <border>
      <left style="thin">
        <color rgb="FFC80A0A"/>
      </left>
      <right/>
      <top style="thin">
        <color rgb="FFC80A0A"/>
      </top>
      <bottom style="thin">
        <color rgb="FFC80A0A"/>
      </bottom>
      <diagonal/>
    </border>
    <border>
      <left/>
      <right/>
      <top/>
      <bottom style="thin">
        <color rgb="FFC80A0A"/>
      </bottom>
      <diagonal/>
    </border>
    <border>
      <left style="thin">
        <color rgb="FFC00000"/>
      </left>
      <right style="thin">
        <color rgb="FFC00000"/>
      </right>
      <top style="thin">
        <color rgb="FFC00000"/>
      </top>
      <bottom style="thin">
        <color rgb="FFC00000"/>
      </bottom>
      <diagonal/>
    </border>
    <border>
      <left style="thin">
        <color rgb="FFC80A0A"/>
      </left>
      <right/>
      <top style="thin">
        <color rgb="FFAEAFA7"/>
      </top>
      <bottom style="thin">
        <color rgb="FFAEAFA7"/>
      </bottom>
      <diagonal/>
    </border>
    <border>
      <left style="thin">
        <color rgb="FFC00000"/>
      </left>
      <right/>
      <top style="thin">
        <color rgb="FFAEAFA7"/>
      </top>
      <bottom style="thin">
        <color rgb="FFAEAFA7"/>
      </bottom>
      <diagonal/>
    </border>
    <border>
      <left style="thin">
        <color rgb="FFF0F0E3"/>
      </left>
      <right style="thin">
        <color rgb="FFF0F0E3"/>
      </right>
      <top style="thin">
        <color rgb="FFC00000"/>
      </top>
      <bottom style="thin">
        <color rgb="FFC00000"/>
      </bottom>
      <diagonal/>
    </border>
    <border>
      <left style="thin">
        <color rgb="FF3A72A7"/>
      </left>
      <right style="thin">
        <color rgb="FF3A72A7"/>
      </right>
      <top style="medium">
        <color rgb="FF3A72A7"/>
      </top>
      <bottom style="thin">
        <color rgb="FF3A72A7"/>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rgb="FF3A72A7"/>
      </right>
      <top style="medium">
        <color theme="0"/>
      </top>
      <bottom style="medium">
        <color theme="0"/>
      </bottom>
      <diagonal/>
    </border>
    <border>
      <left/>
      <right style="medium">
        <color rgb="FF3A72A7"/>
      </right>
      <top style="medium">
        <color theme="0"/>
      </top>
      <bottom style="medium">
        <color rgb="FF3A72A7"/>
      </bottom>
      <diagonal/>
    </border>
    <border>
      <left style="thin">
        <color rgb="FFF0F0E3"/>
      </left>
      <right style="medium">
        <color rgb="FF3A72A7"/>
      </right>
      <top style="thin">
        <color rgb="FFF0F0E3"/>
      </top>
      <bottom style="thin">
        <color rgb="FFF0F0E3"/>
      </bottom>
      <diagonal/>
    </border>
    <border>
      <left/>
      <right style="medium">
        <color rgb="FFF0F0E3"/>
      </right>
      <top style="medium">
        <color rgb="FF3A72A7"/>
      </top>
      <bottom/>
      <diagonal/>
    </border>
    <border>
      <left style="medium">
        <color rgb="FF3A72A7"/>
      </left>
      <right style="medium">
        <color theme="0"/>
      </right>
      <top style="medium">
        <color theme="0"/>
      </top>
      <bottom style="medium">
        <color theme="0"/>
      </bottom>
      <diagonal/>
    </border>
    <border>
      <left style="medium">
        <color rgb="FF3A72A7"/>
      </left>
      <right style="medium">
        <color theme="0"/>
      </right>
      <top style="medium">
        <color theme="0"/>
      </top>
      <bottom style="medium">
        <color rgb="FFF0F0E3"/>
      </bottom>
      <diagonal/>
    </border>
    <border>
      <left style="medium">
        <color rgb="FF3A72A7"/>
      </left>
      <right style="medium">
        <color theme="0"/>
      </right>
      <top style="medium">
        <color rgb="FFF0F0E3"/>
      </top>
      <bottom style="medium">
        <color rgb="FF3A72A7"/>
      </bottom>
      <diagonal/>
    </border>
    <border>
      <left style="medium">
        <color theme="0"/>
      </left>
      <right/>
      <top style="medium">
        <color theme="0"/>
      </top>
      <bottom style="medium">
        <color rgb="FF3A72A7"/>
      </bottom>
      <diagonal/>
    </border>
    <border>
      <left style="medium">
        <color rgb="FFF0F0E3"/>
      </left>
      <right/>
      <top style="medium">
        <color rgb="FF3A72A7"/>
      </top>
      <bottom/>
      <diagonal/>
    </border>
    <border>
      <left style="thin">
        <color rgb="FF2F5496"/>
      </left>
      <right style="thin">
        <color rgb="FF2F5496"/>
      </right>
      <top style="thin">
        <color rgb="FF2F5496"/>
      </top>
      <bottom style="thin">
        <color rgb="FF2F5496"/>
      </bottom>
      <diagonal/>
    </border>
    <border>
      <left style="thin">
        <color rgb="FF2F5496"/>
      </left>
      <right style="thin">
        <color rgb="FF2F5496"/>
      </right>
      <top style="medium">
        <color rgb="FF3A72A7"/>
      </top>
      <bottom/>
      <diagonal/>
    </border>
    <border>
      <left/>
      <right style="thin">
        <color rgb="FFF0F0E3"/>
      </right>
      <top style="medium">
        <color theme="0"/>
      </top>
      <bottom style="medium">
        <color rgb="FF3A72A7"/>
      </bottom>
      <diagonal/>
    </border>
    <border>
      <left style="thin">
        <color rgb="FF2F5496"/>
      </left>
      <right style="thin">
        <color rgb="FF2F5496"/>
      </right>
      <top style="thin">
        <color rgb="FF2F5496"/>
      </top>
      <bottom style="medium">
        <color rgb="FF2F5496"/>
      </bottom>
      <diagonal/>
    </border>
    <border>
      <left style="thin">
        <color rgb="FFF0F0E3"/>
      </left>
      <right style="thin">
        <color rgb="FF2F5496"/>
      </right>
      <top style="thin">
        <color rgb="FFF0F0E3"/>
      </top>
      <bottom style="thin">
        <color rgb="FF2F5496"/>
      </bottom>
      <diagonal/>
    </border>
    <border>
      <left style="medium">
        <color rgb="FF3A72A7"/>
      </left>
      <right style="medium">
        <color theme="0"/>
      </right>
      <top style="medium">
        <color rgb="FFF0F0E3"/>
      </top>
      <bottom style="medium">
        <color rgb="FFF0F0E3"/>
      </bottom>
      <diagonal/>
    </border>
    <border>
      <left style="thin">
        <color theme="0"/>
      </left>
      <right style="medium">
        <color rgb="FF2F5496"/>
      </right>
      <top style="medium">
        <color rgb="FF2F5496"/>
      </top>
      <bottom style="thin">
        <color theme="0"/>
      </bottom>
      <diagonal/>
    </border>
    <border>
      <left style="medium">
        <color theme="0"/>
      </left>
      <right style="medium">
        <color rgb="FF2F5496"/>
      </right>
      <top style="medium">
        <color theme="0"/>
      </top>
      <bottom style="medium">
        <color theme="0"/>
      </bottom>
      <diagonal/>
    </border>
    <border>
      <left/>
      <right style="thin">
        <color theme="0"/>
      </right>
      <top style="medium">
        <color rgb="FF2F5496"/>
      </top>
      <bottom style="thin">
        <color theme="0"/>
      </bottom>
      <diagonal/>
    </border>
    <border>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rgb="FF2F5496"/>
      </right>
      <top style="thin">
        <color theme="0"/>
      </top>
      <bottom style="medium">
        <color theme="0"/>
      </bottom>
      <diagonal/>
    </border>
    <border>
      <left style="thin">
        <color theme="0"/>
      </left>
      <right style="thin">
        <color theme="0"/>
      </right>
      <top style="medium">
        <color rgb="FF2F5496"/>
      </top>
      <bottom style="thin">
        <color rgb="FFF0F0E3"/>
      </bottom>
      <diagonal/>
    </border>
    <border>
      <left style="thin">
        <color theme="0"/>
      </left>
      <right style="thin">
        <color rgb="FFF0F0E3"/>
      </right>
      <top style="medium">
        <color rgb="FF2F5496"/>
      </top>
      <bottom style="thin">
        <color rgb="FFF0F0E3"/>
      </bottom>
      <diagonal/>
    </border>
    <border>
      <left style="thin">
        <color rgb="FFF0F0E3"/>
      </left>
      <right style="thin">
        <color theme="0"/>
      </right>
      <top style="medium">
        <color rgb="FF2F5496"/>
      </top>
      <bottom style="thin">
        <color rgb="FFF0F0E3"/>
      </bottom>
      <diagonal/>
    </border>
    <border>
      <left style="thin">
        <color theme="0"/>
      </left>
      <right style="thin">
        <color theme="0"/>
      </right>
      <top style="thin">
        <color rgb="FFF0F0E3"/>
      </top>
      <bottom style="medium">
        <color theme="0"/>
      </bottom>
      <diagonal/>
    </border>
    <border>
      <left style="thin">
        <color theme="0"/>
      </left>
      <right style="thin">
        <color rgb="FFF0F0E3"/>
      </right>
      <top style="thin">
        <color rgb="FFF0F0E3"/>
      </top>
      <bottom style="medium">
        <color theme="0"/>
      </bottom>
      <diagonal/>
    </border>
    <border>
      <left style="thin">
        <color rgb="FFF0F0E3"/>
      </left>
      <right style="thin">
        <color theme="0"/>
      </right>
      <top style="thin">
        <color rgb="FFF0F0E3"/>
      </top>
      <bottom style="medium">
        <color theme="0"/>
      </bottom>
      <diagonal/>
    </border>
    <border>
      <left style="medium">
        <color rgb="FF3A72A7"/>
      </left>
      <right style="medium">
        <color theme="0"/>
      </right>
      <top style="medium">
        <color theme="0"/>
      </top>
      <bottom style="medium">
        <color rgb="FF3A72A7"/>
      </bottom>
      <diagonal/>
    </border>
    <border>
      <left style="medium">
        <color theme="0"/>
      </left>
      <right style="medium">
        <color theme="0"/>
      </right>
      <top style="medium">
        <color theme="0"/>
      </top>
      <bottom style="medium">
        <color rgb="FF3A72A7"/>
      </bottom>
      <diagonal/>
    </border>
    <border>
      <left style="medium">
        <color theme="0"/>
      </left>
      <right style="medium">
        <color rgb="FF2F5496"/>
      </right>
      <top style="medium">
        <color theme="0"/>
      </top>
      <bottom style="medium">
        <color rgb="FF3A72A7"/>
      </bottom>
      <diagonal/>
    </border>
    <border>
      <left style="thin">
        <color rgb="FFF0F0E3"/>
      </left>
      <right/>
      <top style="thin">
        <color rgb="FFF0F0E3"/>
      </top>
      <bottom style="thin">
        <color rgb="FF2F5496"/>
      </bottom>
      <diagonal/>
    </border>
    <border>
      <left/>
      <right/>
      <top style="medium">
        <color rgb="FF2F5496"/>
      </top>
      <bottom/>
      <diagonal/>
    </border>
    <border>
      <left/>
      <right/>
      <top style="medium">
        <color rgb="FF2F5496"/>
      </top>
      <bottom style="thin">
        <color theme="0"/>
      </bottom>
      <diagonal/>
    </border>
    <border>
      <left style="thin">
        <color theme="0"/>
      </left>
      <right style="thin">
        <color theme="0"/>
      </right>
      <top/>
      <bottom style="medium">
        <color theme="0"/>
      </bottom>
      <diagonal/>
    </border>
    <border>
      <left style="medium">
        <color theme="0"/>
      </left>
      <right style="medium">
        <color theme="0"/>
      </right>
      <top style="thin">
        <color theme="0"/>
      </top>
      <bottom style="medium">
        <color theme="0"/>
      </bottom>
      <diagonal/>
    </border>
    <border>
      <left/>
      <right style="medium">
        <color theme="0"/>
      </right>
      <top style="thin">
        <color theme="0"/>
      </top>
      <bottom style="medium">
        <color theme="0"/>
      </bottom>
      <diagonal/>
    </border>
    <border>
      <left style="medium">
        <color theme="0"/>
      </left>
      <right style="medium">
        <color theme="0"/>
      </right>
      <top style="medium">
        <color rgb="FF3A72A7"/>
      </top>
      <bottom style="medium">
        <color theme="0"/>
      </bottom>
      <diagonal/>
    </border>
    <border>
      <left style="medium">
        <color theme="0"/>
      </left>
      <right style="medium">
        <color rgb="FF3A72A7"/>
      </right>
      <top style="medium">
        <color rgb="FF3A72A7"/>
      </top>
      <bottom style="medium">
        <color theme="0"/>
      </bottom>
      <diagonal/>
    </border>
    <border>
      <left style="medium">
        <color rgb="FF3A72A7"/>
      </left>
      <right/>
      <top style="thin">
        <color rgb="FF3A72A7"/>
      </top>
      <bottom/>
      <diagonal/>
    </border>
    <border>
      <left style="medium">
        <color theme="0"/>
      </left>
      <right style="medium">
        <color rgb="FF3A72A7"/>
      </right>
      <top style="medium">
        <color theme="0"/>
      </top>
      <bottom style="medium">
        <color theme="0"/>
      </bottom>
      <diagonal/>
    </border>
    <border>
      <left style="medium">
        <color rgb="FF3A72A7"/>
      </left>
      <right/>
      <top/>
      <bottom style="medium">
        <color rgb="FF3A72A7"/>
      </bottom>
      <diagonal/>
    </border>
    <border>
      <left style="thin">
        <color rgb="FF3A72A7"/>
      </left>
      <right style="thin">
        <color rgb="FF3A72A7"/>
      </right>
      <top/>
      <bottom style="medium">
        <color rgb="FF3A72A7"/>
      </bottom>
      <diagonal/>
    </border>
    <border>
      <left style="medium">
        <color theme="0"/>
      </left>
      <right style="medium">
        <color rgb="FF3A72A7"/>
      </right>
      <top style="medium">
        <color theme="0"/>
      </top>
      <bottom style="medium">
        <color rgb="FF3A72A7"/>
      </bottom>
      <diagonal/>
    </border>
    <border>
      <left style="thin">
        <color rgb="FF3A72A7"/>
      </left>
      <right style="medium">
        <color rgb="FF3A72A7"/>
      </right>
      <top style="thin">
        <color rgb="FF3A72A7"/>
      </top>
      <bottom style="thin">
        <color rgb="FF3A72A7"/>
      </bottom>
      <diagonal/>
    </border>
    <border>
      <left style="thin">
        <color rgb="FF3A72A7"/>
      </left>
      <right style="thin">
        <color rgb="FF3A72A7"/>
      </right>
      <top style="thin">
        <color rgb="FF3A72A7"/>
      </top>
      <bottom style="medium">
        <color rgb="FF3A72A7"/>
      </bottom>
      <diagonal/>
    </border>
    <border>
      <left/>
      <right style="thin">
        <color rgb="FFC80A0A"/>
      </right>
      <top style="thin">
        <color rgb="FFC80A0A"/>
      </top>
      <bottom style="medium">
        <color rgb="FF3A72A7"/>
      </bottom>
      <diagonal/>
    </border>
    <border>
      <left style="thin">
        <color rgb="FF3A72A7"/>
      </left>
      <right style="medium">
        <color rgb="FF3A72A7"/>
      </right>
      <top style="thin">
        <color rgb="FF3A72A7"/>
      </top>
      <bottom style="medium">
        <color rgb="FF3A72A7"/>
      </bottom>
      <diagonal/>
    </border>
    <border>
      <left style="medium">
        <color rgb="FF3A72A7"/>
      </left>
      <right/>
      <top/>
      <bottom style="thin">
        <color rgb="FF3A72A7"/>
      </bottom>
      <diagonal/>
    </border>
    <border>
      <left/>
      <right/>
      <top/>
      <bottom style="thin">
        <color rgb="FF3A72A7"/>
      </bottom>
      <diagonal/>
    </border>
    <border>
      <left style="medium">
        <color rgb="FF3A72A7"/>
      </left>
      <right style="thin">
        <color rgb="FF3A72A7"/>
      </right>
      <top style="medium">
        <color rgb="FF3A72A7"/>
      </top>
      <bottom style="thin">
        <color rgb="FF3A72A7"/>
      </bottom>
      <diagonal/>
    </border>
    <border>
      <left style="medium">
        <color rgb="FF3A72A7"/>
      </left>
      <right style="thin">
        <color rgb="FF3A72A7"/>
      </right>
      <top style="thin">
        <color rgb="FF3A72A7"/>
      </top>
      <bottom style="thin">
        <color rgb="FF3A72A7"/>
      </bottom>
      <diagonal/>
    </border>
    <border>
      <left style="medium">
        <color rgb="FF3A72A7"/>
      </left>
      <right style="thin">
        <color rgb="FF3A72A7"/>
      </right>
      <top style="thin">
        <color rgb="FF3A72A7"/>
      </top>
      <bottom style="medium">
        <color rgb="FF3A72A7"/>
      </bottom>
      <diagonal/>
    </border>
    <border>
      <left style="thin">
        <color rgb="FFF0F0E3"/>
      </left>
      <right style="medium">
        <color rgb="FF2F5496"/>
      </right>
      <top style="medium">
        <color rgb="FF2F5496"/>
      </top>
      <bottom style="thin">
        <color rgb="FFF0F0E3"/>
      </bottom>
      <diagonal/>
    </border>
    <border>
      <left style="thin">
        <color rgb="FFF0F0E3"/>
      </left>
      <right style="medium">
        <color rgb="FF2F5496"/>
      </right>
      <top style="thin">
        <color rgb="FFF0F0E3"/>
      </top>
      <bottom style="medium">
        <color theme="0"/>
      </bottom>
      <diagonal/>
    </border>
    <border>
      <left style="thin">
        <color theme="0"/>
      </left>
      <right/>
      <top style="thin">
        <color theme="0"/>
      </top>
      <bottom style="thin">
        <color theme="0"/>
      </bottom>
      <diagonal/>
    </border>
    <border>
      <left style="thin">
        <color rgb="FF3A72A7"/>
      </left>
      <right style="thin">
        <color rgb="FFF0F0E3"/>
      </right>
      <top style="thin">
        <color rgb="FFF0F0E3"/>
      </top>
      <bottom style="medium">
        <color rgb="FF3A72A7"/>
      </bottom>
      <diagonal/>
    </border>
    <border>
      <left style="medium">
        <color rgb="FF3A72A7"/>
      </left>
      <right style="medium">
        <color theme="0"/>
      </right>
      <top style="medium">
        <color theme="0"/>
      </top>
      <bottom/>
      <diagonal/>
    </border>
    <border>
      <left style="medium">
        <color theme="0"/>
      </left>
      <right/>
      <top style="medium">
        <color theme="0"/>
      </top>
      <bottom/>
      <diagonal/>
    </border>
    <border>
      <left style="thin">
        <color theme="0"/>
      </left>
      <right/>
      <top/>
      <bottom style="thin">
        <color theme="0"/>
      </bottom>
      <diagonal/>
    </border>
    <border>
      <left/>
      <right/>
      <top/>
      <bottom style="medium">
        <color rgb="FF3A72A7"/>
      </bottom>
      <diagonal/>
    </border>
    <border>
      <left style="medium">
        <color theme="0"/>
      </left>
      <right style="medium">
        <color rgb="FF2F5496"/>
      </right>
      <top/>
      <bottom style="medium">
        <color theme="0"/>
      </bottom>
      <diagonal/>
    </border>
    <border>
      <left/>
      <right/>
      <top style="medium">
        <color rgb="FF3A72A7"/>
      </top>
      <bottom style="thin">
        <color rgb="FF3A72A7"/>
      </bottom>
      <diagonal/>
    </border>
    <border>
      <left style="thin">
        <color rgb="FFF0F0E3"/>
      </left>
      <right style="medium">
        <color rgb="FF3A72A7"/>
      </right>
      <top/>
      <bottom style="medium">
        <color rgb="FF3A72A7"/>
      </bottom>
      <diagonal/>
    </border>
    <border>
      <left style="thin">
        <color rgb="FFC80A0A"/>
      </left>
      <right style="thin">
        <color rgb="FFC00000"/>
      </right>
      <top style="thin">
        <color rgb="FFF0F0E3"/>
      </top>
      <bottom style="medium">
        <color rgb="FF3A72A7"/>
      </bottom>
      <diagonal/>
    </border>
    <border>
      <left style="thin">
        <color rgb="FFC00000"/>
      </left>
      <right/>
      <top style="thin">
        <color rgb="FFAEAFA7"/>
      </top>
      <bottom/>
      <diagonal/>
    </border>
    <border>
      <left style="thin">
        <color rgb="FFF0F0E3"/>
      </left>
      <right style="thin">
        <color rgb="FFC80A0A"/>
      </right>
      <top style="thin">
        <color rgb="FFC80A0A"/>
      </top>
      <bottom style="medium">
        <color rgb="FF3A72A7"/>
      </bottom>
      <diagonal/>
    </border>
    <border>
      <left/>
      <right/>
      <top style="thin">
        <color rgb="FFAEAFA7"/>
      </top>
      <bottom style="thin">
        <color rgb="FFAEAFA7"/>
      </bottom>
      <diagonal/>
    </border>
    <border>
      <left style="thin">
        <color theme="0"/>
      </left>
      <right style="thin">
        <color theme="0"/>
      </right>
      <top style="medium">
        <color rgb="FF3A72A7"/>
      </top>
      <bottom style="medium">
        <color rgb="FF3A72A7"/>
      </bottom>
      <diagonal/>
    </border>
    <border>
      <left style="thin">
        <color theme="0"/>
      </left>
      <right/>
      <top style="medium">
        <color rgb="FF3A72A7"/>
      </top>
      <bottom style="medium">
        <color rgb="FF3A72A7"/>
      </bottom>
      <diagonal/>
    </border>
    <border>
      <left/>
      <right/>
      <top style="medium">
        <color rgb="FF3A72A7"/>
      </top>
      <bottom style="thin">
        <color rgb="FFC00000"/>
      </bottom>
      <diagonal/>
    </border>
    <border>
      <left style="thin">
        <color rgb="FFC00000"/>
      </left>
      <right/>
      <top style="thin">
        <color rgb="FFC00000"/>
      </top>
      <bottom style="thin">
        <color rgb="FFC00000"/>
      </bottom>
      <diagonal/>
    </border>
    <border>
      <left style="thin">
        <color rgb="FFF0F0E3"/>
      </left>
      <right/>
      <top style="thin">
        <color rgb="FFC00000"/>
      </top>
      <bottom style="thin">
        <color rgb="FFC00000"/>
      </bottom>
      <diagonal/>
    </border>
    <border>
      <left style="thin">
        <color rgb="FFC00000"/>
      </left>
      <right/>
      <top style="thin">
        <color rgb="FFC00000"/>
      </top>
      <bottom style="medium">
        <color rgb="FF3A72A7"/>
      </bottom>
      <diagonal/>
    </border>
    <border>
      <left/>
      <right/>
      <top style="thin">
        <color rgb="FFC00000"/>
      </top>
      <bottom style="medium">
        <color rgb="FF3A72A7"/>
      </bottom>
      <diagonal/>
    </border>
    <border>
      <left/>
      <right style="thin">
        <color rgb="FFC00000"/>
      </right>
      <top style="thin">
        <color rgb="FFC00000"/>
      </top>
      <bottom style="medium">
        <color rgb="FF3A72A7"/>
      </bottom>
      <diagonal/>
    </border>
    <border>
      <left style="thin">
        <color rgb="FFC80A0A"/>
      </left>
      <right style="medium">
        <color rgb="FF3A72A7"/>
      </right>
      <top style="thin">
        <color rgb="FFC80A0A"/>
      </top>
      <bottom style="thin">
        <color rgb="FFC80A0A"/>
      </bottom>
      <diagonal/>
    </border>
    <border>
      <left/>
      <right/>
      <top style="thin">
        <color rgb="FFC80A0A"/>
      </top>
      <bottom/>
      <diagonal/>
    </border>
    <border>
      <left/>
      <right/>
      <top style="thin">
        <color rgb="FFC80A0A"/>
      </top>
      <bottom style="thin">
        <color rgb="FFC80A0A"/>
      </bottom>
      <diagonal/>
    </border>
    <border>
      <left style="thin">
        <color rgb="FFF0F0E3"/>
      </left>
      <right style="thin">
        <color rgb="FFF0F0E3"/>
      </right>
      <top style="medium">
        <color rgb="FF3A72A7"/>
      </top>
      <bottom style="thin">
        <color rgb="FFF0F0E3"/>
      </bottom>
      <diagonal/>
    </border>
    <border>
      <left style="thin">
        <color theme="0"/>
      </left>
      <right style="thin">
        <color rgb="FFF0F0E3"/>
      </right>
      <top style="thin">
        <color rgb="FFF0F0E3"/>
      </top>
      <bottom style="thin">
        <color rgb="FFF0F0E3"/>
      </bottom>
      <diagonal/>
    </border>
    <border>
      <left style="thin">
        <color rgb="FFF0F0E3"/>
      </left>
      <right style="thin">
        <color rgb="FFF0F0E3"/>
      </right>
      <top style="thin">
        <color rgb="FFF0F0E3"/>
      </top>
      <bottom style="thin">
        <color rgb="FFF0F0E3"/>
      </bottom>
      <diagonal/>
    </border>
    <border>
      <left style="thin">
        <color rgb="FFF0F0E3"/>
      </left>
      <right style="thin">
        <color rgb="FFF0F0E3"/>
      </right>
      <top style="thin">
        <color rgb="FFF0F0E3"/>
      </top>
      <bottom/>
      <diagonal/>
    </border>
    <border>
      <left style="medium">
        <color rgb="FF3A72A7"/>
      </left>
      <right style="thin">
        <color rgb="FFC00000"/>
      </right>
      <top style="medium">
        <color rgb="FF3A72A7"/>
      </top>
      <bottom style="thin">
        <color rgb="FFC00000"/>
      </bottom>
      <diagonal/>
    </border>
    <border>
      <left style="thin">
        <color rgb="FFC80A0A"/>
      </left>
      <right style="medium">
        <color rgb="FF3A72A7"/>
      </right>
      <top style="medium">
        <color rgb="FF3A72A7"/>
      </top>
      <bottom style="thin">
        <color rgb="FFC80A0A"/>
      </bottom>
      <diagonal/>
    </border>
    <border>
      <left style="medium">
        <color rgb="FF3A72A7"/>
      </left>
      <right style="thin">
        <color rgb="FFC00000"/>
      </right>
      <top style="thin">
        <color rgb="FFC00000"/>
      </top>
      <bottom style="thin">
        <color rgb="FFC00000"/>
      </bottom>
      <diagonal/>
    </border>
    <border>
      <left style="medium">
        <color rgb="FF3A72A7"/>
      </left>
      <right style="thin">
        <color rgb="FFF0F0E3"/>
      </right>
      <top style="thin">
        <color rgb="FFC00000"/>
      </top>
      <bottom style="thin">
        <color rgb="FFC00000"/>
      </bottom>
      <diagonal/>
    </border>
    <border>
      <left style="thin">
        <color rgb="FFC00000"/>
      </left>
      <right style="thin">
        <color theme="0"/>
      </right>
      <top style="medium">
        <color rgb="FF3A72A7"/>
      </top>
      <bottom style="medium">
        <color rgb="FF3A72A7"/>
      </bottom>
      <diagonal/>
    </border>
    <border>
      <left style="thin">
        <color rgb="FFC00000"/>
      </left>
      <right/>
      <top/>
      <bottom style="thin">
        <color rgb="FFAEAFA7"/>
      </bottom>
      <diagonal/>
    </border>
    <border>
      <left/>
      <right style="thin">
        <color rgb="FFF0F0E3"/>
      </right>
      <top style="thin">
        <color rgb="FFC80A0A"/>
      </top>
      <bottom style="thin">
        <color rgb="FFC80A0A"/>
      </bottom>
      <diagonal/>
    </border>
    <border>
      <left style="thin">
        <color rgb="FFF0F0E3"/>
      </left>
      <right style="thin">
        <color rgb="FFC00000"/>
      </right>
      <top style="thin">
        <color rgb="FFC80A0A"/>
      </top>
      <bottom style="thin">
        <color rgb="FFC80A0A"/>
      </bottom>
      <diagonal/>
    </border>
    <border>
      <left style="thin">
        <color rgb="FFC00000"/>
      </left>
      <right style="thin">
        <color rgb="FFF0F0E3"/>
      </right>
      <top style="thin">
        <color rgb="FFC00000"/>
      </top>
      <bottom style="thin">
        <color rgb="FFF0F0E3"/>
      </bottom>
      <diagonal/>
    </border>
    <border>
      <left style="thin">
        <color rgb="FFF0F0E3"/>
      </left>
      <right style="thin">
        <color rgb="FFF0F0E3"/>
      </right>
      <top style="thin">
        <color rgb="FFC00000"/>
      </top>
      <bottom style="thin">
        <color rgb="FFF0F0E3"/>
      </bottom>
      <diagonal/>
    </border>
    <border>
      <left style="thin">
        <color rgb="FFF0F0E3"/>
      </left>
      <right style="medium">
        <color rgb="FF3A72A7"/>
      </right>
      <top style="thin">
        <color rgb="FFC00000"/>
      </top>
      <bottom style="thin">
        <color rgb="FFF0F0E3"/>
      </bottom>
      <diagonal/>
    </border>
    <border>
      <left style="thin">
        <color rgb="FFC00000"/>
      </left>
      <right style="thin">
        <color rgb="FFF0F0E3"/>
      </right>
      <top style="thin">
        <color rgb="FFF0F0E3"/>
      </top>
      <bottom style="thin">
        <color rgb="FFF0F0E3"/>
      </bottom>
      <diagonal/>
    </border>
    <border>
      <left style="thin">
        <color rgb="FFC00000"/>
      </left>
      <right style="thin">
        <color rgb="FFF0F0E3"/>
      </right>
      <top style="thin">
        <color rgb="FFF0F0E3"/>
      </top>
      <bottom style="medium">
        <color rgb="FF3A72A7"/>
      </bottom>
      <diagonal/>
    </border>
    <border>
      <left style="thin">
        <color rgb="FFF0F0E3"/>
      </left>
      <right style="thin">
        <color rgb="FFF0F0E3"/>
      </right>
      <top style="thin">
        <color rgb="FFF0F0E3"/>
      </top>
      <bottom style="medium">
        <color rgb="FF3A72A7"/>
      </bottom>
      <diagonal/>
    </border>
    <border>
      <left style="thin">
        <color rgb="FFF0F0E3"/>
      </left>
      <right style="medium">
        <color rgb="FF3A72A7"/>
      </right>
      <top style="thin">
        <color rgb="FFF0F0E3"/>
      </top>
      <bottom style="medium">
        <color rgb="FF3A72A7"/>
      </bottom>
      <diagonal/>
    </border>
    <border>
      <left style="thin">
        <color rgb="FFC00000"/>
      </left>
      <right style="thin">
        <color rgb="FFF0F0E3"/>
      </right>
      <top style="thin">
        <color rgb="FFC00000"/>
      </top>
      <bottom style="medium">
        <color rgb="FF3A72A7"/>
      </bottom>
      <diagonal/>
    </border>
    <border>
      <left style="thin">
        <color rgb="FFF0F0E3"/>
      </left>
      <right style="thin">
        <color rgb="FFF0F0E3"/>
      </right>
      <top style="thin">
        <color rgb="FFC00000"/>
      </top>
      <bottom style="medium">
        <color rgb="FF3A72A7"/>
      </bottom>
      <diagonal/>
    </border>
    <border>
      <left style="thin">
        <color rgb="FFF0F0E3"/>
      </left>
      <right style="thin">
        <color rgb="FFF0F0E3"/>
      </right>
      <top/>
      <bottom style="medium">
        <color rgb="FF3A72A7"/>
      </bottom>
      <diagonal/>
    </border>
    <border>
      <left style="medium">
        <color rgb="FFF0F0E3"/>
      </left>
      <right style="medium">
        <color rgb="FFF0F0E3"/>
      </right>
      <top style="thin">
        <color theme="0"/>
      </top>
      <bottom style="medium">
        <color rgb="FF3A72A7"/>
      </bottom>
      <diagonal/>
    </border>
    <border>
      <left style="medium">
        <color rgb="FFF0F0E3"/>
      </left>
      <right style="medium">
        <color rgb="FFF0F0E3"/>
      </right>
      <top/>
      <bottom style="medium">
        <color rgb="FF3A72A7"/>
      </bottom>
      <diagonal/>
    </border>
    <border>
      <left style="thin">
        <color rgb="FFF0F0E3"/>
      </left>
      <right style="medium">
        <color rgb="FF3A72A7"/>
      </right>
      <top style="thin">
        <color rgb="FFF0F0E3"/>
      </top>
      <bottom/>
      <diagonal/>
    </border>
    <border>
      <left style="medium">
        <color rgb="FFF0F0E3"/>
      </left>
      <right style="thin">
        <color rgb="FFC00000"/>
      </right>
      <top style="medium">
        <color rgb="FFF0F0E3"/>
      </top>
      <bottom style="medium">
        <color rgb="FF3A72A7"/>
      </bottom>
      <diagonal/>
    </border>
    <border>
      <left style="thin">
        <color rgb="FF3A72A7"/>
      </left>
      <right style="thin">
        <color rgb="FFF0F0E3"/>
      </right>
      <top style="thin">
        <color rgb="FFF0F0E3"/>
      </top>
      <bottom style="medium">
        <color rgb="FFF0F0E3"/>
      </bottom>
      <diagonal/>
    </border>
    <border>
      <left style="thin">
        <color rgb="FFAEAFA7"/>
      </left>
      <right/>
      <top/>
      <bottom style="thin">
        <color rgb="FFAEAFA7"/>
      </bottom>
      <diagonal/>
    </border>
    <border>
      <left/>
      <right style="thin">
        <color rgb="FFAEAFA7"/>
      </right>
      <top style="thin">
        <color rgb="FF3A72A7"/>
      </top>
      <bottom style="thin">
        <color rgb="FFAEAFA7"/>
      </bottom>
      <diagonal/>
    </border>
    <border>
      <left style="medium">
        <color rgb="FF3A72A7"/>
      </left>
      <right/>
      <top style="thin">
        <color rgb="FFAEAFA7"/>
      </top>
      <bottom style="thin">
        <color rgb="FFAEAFA7"/>
      </bottom>
      <diagonal/>
    </border>
    <border>
      <left style="thin">
        <color rgb="FFAEAFA7"/>
      </left>
      <right/>
      <top style="thin">
        <color rgb="FFAEAFA7"/>
      </top>
      <bottom/>
      <diagonal/>
    </border>
    <border>
      <left/>
      <right style="thin">
        <color rgb="FFAEAFA7"/>
      </right>
      <top style="thin">
        <color rgb="FFAEAFA7"/>
      </top>
      <bottom style="thin">
        <color rgb="FFAEAFA7"/>
      </bottom>
      <diagonal/>
    </border>
    <border>
      <left style="medium">
        <color rgb="FF3A72A7"/>
      </left>
      <right style="thin">
        <color rgb="FFF0F0E3"/>
      </right>
      <top style="medium">
        <color rgb="FF3A72A7"/>
      </top>
      <bottom style="thin">
        <color rgb="FF3A72A7"/>
      </bottom>
      <diagonal/>
    </border>
    <border>
      <left style="thin">
        <color rgb="FFF0F0E3"/>
      </left>
      <right style="thin">
        <color rgb="FFF0F0E3"/>
      </right>
      <top style="medium">
        <color rgb="FF3A72A7"/>
      </top>
      <bottom style="thin">
        <color rgb="FF3A72A7"/>
      </bottom>
      <diagonal/>
    </border>
    <border>
      <left style="thin">
        <color rgb="FFF0F0E3"/>
      </left>
      <right style="thin">
        <color rgb="FFC00000"/>
      </right>
      <top style="medium">
        <color rgb="FF3A72A7"/>
      </top>
      <bottom style="thin">
        <color rgb="FF3A72A7"/>
      </bottom>
      <diagonal/>
    </border>
    <border>
      <left style="medium">
        <color rgb="FF3A72A7"/>
      </left>
      <right/>
      <top/>
      <bottom style="medium">
        <color rgb="FFF0F0E3"/>
      </bottom>
      <diagonal/>
    </border>
    <border>
      <left style="medium">
        <color rgb="FF3A72A7"/>
      </left>
      <right/>
      <top style="medium">
        <color rgb="FFF0F0E3"/>
      </top>
      <bottom style="medium">
        <color rgb="FFF0F0E3"/>
      </bottom>
      <diagonal/>
    </border>
    <border>
      <left style="medium">
        <color rgb="FF3A72A7"/>
      </left>
      <right style="medium">
        <color rgb="FFF0F0E3"/>
      </right>
      <top style="medium">
        <color rgb="FFF0F0E3"/>
      </top>
      <bottom style="medium">
        <color rgb="FF3A72A7"/>
      </bottom>
      <diagonal/>
    </border>
    <border>
      <left style="medium">
        <color rgb="FF3A72A7"/>
      </left>
      <right/>
      <top style="thin">
        <color rgb="FFAEAFA7"/>
      </top>
      <bottom style="medium">
        <color rgb="FFF0F0E3"/>
      </bottom>
      <diagonal/>
    </border>
    <border>
      <left style="medium">
        <color rgb="FF3A72A7"/>
      </left>
      <right/>
      <top style="medium">
        <color rgb="FFF0F0E3"/>
      </top>
      <bottom style="thin">
        <color rgb="FFAEAFA7"/>
      </bottom>
      <diagonal/>
    </border>
    <border>
      <left style="medium">
        <color rgb="FF3A72A7"/>
      </left>
      <right/>
      <top style="thin">
        <color rgb="FFAEAFA7"/>
      </top>
      <bottom style="thin">
        <color rgb="FFF0F0E3"/>
      </bottom>
      <diagonal/>
    </border>
    <border>
      <left style="medium">
        <color rgb="FF3A72A7"/>
      </left>
      <right/>
      <top style="thin">
        <color rgb="FFF0F0E3"/>
      </top>
      <bottom style="thin">
        <color rgb="FFF0F0E3"/>
      </bottom>
      <diagonal/>
    </border>
    <border>
      <left style="medium">
        <color rgb="FF3A72A7"/>
      </left>
      <right/>
      <top style="thin">
        <color rgb="FFF0F0E3"/>
      </top>
      <bottom style="thin">
        <color rgb="FFAEAFA7"/>
      </bottom>
      <diagonal/>
    </border>
    <border>
      <left style="medium">
        <color rgb="FF3A72A7"/>
      </left>
      <right/>
      <top style="thin">
        <color rgb="FFAEAFA7"/>
      </top>
      <bottom/>
      <diagonal/>
    </border>
    <border>
      <left style="thin">
        <color rgb="FFC00000"/>
      </left>
      <right style="thin">
        <color rgb="FFC00000"/>
      </right>
      <top style="medium">
        <color rgb="FF3A72A7"/>
      </top>
      <bottom style="medium">
        <color rgb="FF3A72A7"/>
      </bottom>
      <diagonal/>
    </border>
    <border>
      <left style="thin">
        <color rgb="FFF0F0E3"/>
      </left>
      <right style="thin">
        <color rgb="FFF0F0E3"/>
      </right>
      <top/>
      <bottom/>
      <diagonal/>
    </border>
    <border>
      <left style="medium">
        <color rgb="FF3A72A7"/>
      </left>
      <right style="thin">
        <color rgb="FFC00000"/>
      </right>
      <top/>
      <bottom style="thin">
        <color rgb="FFC00000"/>
      </bottom>
      <diagonal/>
    </border>
    <border>
      <left style="thin">
        <color rgb="FFC80A0A"/>
      </left>
      <right style="medium">
        <color rgb="FF3A72A7"/>
      </right>
      <top/>
      <bottom style="thin">
        <color rgb="FFC80A0A"/>
      </bottom>
      <diagonal/>
    </border>
    <border>
      <left style="thin">
        <color rgb="FFF0F0E3"/>
      </left>
      <right style="thin">
        <color rgb="FFF0F0E3"/>
      </right>
      <top/>
      <bottom style="thin">
        <color rgb="FFC00000"/>
      </bottom>
      <diagonal/>
    </border>
    <border>
      <left style="thin">
        <color rgb="FFF0F0E3"/>
      </left>
      <right style="medium">
        <color rgb="FF3A72A7"/>
      </right>
      <top style="thin">
        <color rgb="FFC80A0A"/>
      </top>
      <bottom style="thin">
        <color rgb="FFC00000"/>
      </bottom>
      <diagonal/>
    </border>
    <border>
      <left style="thin">
        <color rgb="FFC00000"/>
      </left>
      <right style="thin">
        <color rgb="FFC80A0A"/>
      </right>
      <top style="thin">
        <color rgb="FFC80A0A"/>
      </top>
      <bottom style="thin">
        <color rgb="FFC00000"/>
      </bottom>
      <diagonal/>
    </border>
    <border>
      <left style="medium">
        <color rgb="FF3A72A7"/>
      </left>
      <right/>
      <top style="thin">
        <color rgb="FFC00000"/>
      </top>
      <bottom style="thin">
        <color rgb="FFC00000"/>
      </bottom>
      <diagonal/>
    </border>
    <border>
      <left style="thin">
        <color rgb="FFC00000"/>
      </left>
      <right style="thin">
        <color rgb="FFC80A0A"/>
      </right>
      <top style="thin">
        <color rgb="FFC00000"/>
      </top>
      <bottom style="thin">
        <color rgb="FFC00000"/>
      </bottom>
      <diagonal/>
    </border>
    <border>
      <left/>
      <right style="medium">
        <color rgb="FF3A72A7"/>
      </right>
      <top style="thin">
        <color rgb="FFC80A0A"/>
      </top>
      <bottom style="thin">
        <color rgb="FFC80A0A"/>
      </bottom>
      <diagonal/>
    </border>
    <border>
      <left style="thin">
        <color rgb="FFF0F0E3"/>
      </left>
      <right style="thin">
        <color rgb="FFF0F0E3"/>
      </right>
      <top style="thin">
        <color rgb="FFC80A0A"/>
      </top>
      <bottom style="thin">
        <color rgb="FFC00000"/>
      </bottom>
      <diagonal/>
    </border>
    <border>
      <left style="thin">
        <color rgb="FFC00000"/>
      </left>
      <right style="thin">
        <color rgb="FFC00000"/>
      </right>
      <top style="medium">
        <color rgb="FF3A72A7"/>
      </top>
      <bottom style="thin">
        <color rgb="FFC80A0A"/>
      </bottom>
      <diagonal/>
    </border>
    <border>
      <left style="medium">
        <color rgb="FF3A72A7"/>
      </left>
      <right style="thin">
        <color rgb="FFC00000"/>
      </right>
      <top style="thin">
        <color rgb="FFC00000"/>
      </top>
      <bottom style="medium">
        <color rgb="FF3A72A7"/>
      </bottom>
      <diagonal/>
    </border>
    <border>
      <left/>
      <right/>
      <top style="thin">
        <color rgb="FFC80A0A"/>
      </top>
      <bottom style="medium">
        <color rgb="FF3A72A7"/>
      </bottom>
      <diagonal/>
    </border>
    <border>
      <left style="thin">
        <color rgb="FFC80A0A"/>
      </left>
      <right style="medium">
        <color rgb="FF3A72A7"/>
      </right>
      <top style="thin">
        <color rgb="FFC80A0A"/>
      </top>
      <bottom style="medium">
        <color rgb="FF3A72A7"/>
      </bottom>
      <diagonal/>
    </border>
    <border>
      <left/>
      <right style="thin">
        <color rgb="FFAEAFA7"/>
      </right>
      <top style="thin">
        <color rgb="FFAEAFA7"/>
      </top>
      <bottom/>
      <diagonal/>
    </border>
    <border>
      <left/>
      <right style="thin">
        <color rgb="FFAEAFA7"/>
      </right>
      <top/>
      <bottom style="thin">
        <color rgb="FFAEAFA7"/>
      </bottom>
      <diagonal/>
    </border>
    <border>
      <left style="medium">
        <color rgb="FFC00000"/>
      </left>
      <right style="medium">
        <color rgb="FFC00000"/>
      </right>
      <top style="medium">
        <color rgb="FFC00000"/>
      </top>
      <bottom style="medium">
        <color rgb="FFC00000"/>
      </bottom>
      <diagonal/>
    </border>
    <border>
      <left/>
      <right style="medium">
        <color theme="0"/>
      </right>
      <top style="medium">
        <color theme="0"/>
      </top>
      <bottom/>
      <diagonal/>
    </border>
    <border>
      <left style="medium">
        <color theme="0"/>
      </left>
      <right style="medium">
        <color rgb="FF2F5496"/>
      </right>
      <top style="medium">
        <color theme="0"/>
      </top>
      <bottom/>
      <diagonal/>
    </border>
    <border>
      <left style="medium">
        <color rgb="FF2F5496"/>
      </left>
      <right style="medium">
        <color rgb="FFC00000"/>
      </right>
      <top style="medium">
        <color rgb="FF3A72A7"/>
      </top>
      <bottom style="medium">
        <color rgb="FF2F5496"/>
      </bottom>
      <diagonal/>
    </border>
    <border>
      <left style="medium">
        <color rgb="FFC00000"/>
      </left>
      <right style="medium">
        <color rgb="FFF0F0E3"/>
      </right>
      <top style="medium">
        <color rgb="FF3A72A7"/>
      </top>
      <bottom style="medium">
        <color rgb="FF2F5496"/>
      </bottom>
      <diagonal/>
    </border>
    <border>
      <left style="medium">
        <color rgb="FFF0F0E3"/>
      </left>
      <right style="medium">
        <color rgb="FFF0F0E3"/>
      </right>
      <top style="medium">
        <color rgb="FF3A72A7"/>
      </top>
      <bottom style="medium">
        <color rgb="FF2F5496"/>
      </bottom>
      <diagonal/>
    </border>
    <border>
      <left style="medium">
        <color rgb="FFF0F0E3"/>
      </left>
      <right style="medium">
        <color rgb="FFC00000"/>
      </right>
      <top style="medium">
        <color rgb="FF3A72A7"/>
      </top>
      <bottom style="medium">
        <color rgb="FF2F5496"/>
      </bottom>
      <diagonal/>
    </border>
    <border>
      <left/>
      <right style="thin">
        <color rgb="FFF0F0E3"/>
      </right>
      <top/>
      <bottom/>
      <diagonal/>
    </border>
    <border>
      <left style="thin">
        <color rgb="FF2F5496"/>
      </left>
      <right style="thin">
        <color rgb="FFF0F0E3"/>
      </right>
      <top style="thin">
        <color theme="0"/>
      </top>
      <bottom style="medium">
        <color theme="0"/>
      </bottom>
      <diagonal/>
    </border>
    <border>
      <left/>
      <right style="medium">
        <color rgb="FF3A72A7"/>
      </right>
      <top style="thin">
        <color theme="0"/>
      </top>
      <bottom style="medium">
        <color theme="0"/>
      </bottom>
      <diagonal/>
    </border>
    <border>
      <left style="thin">
        <color rgb="FF2F5496"/>
      </left>
      <right style="medium">
        <color rgb="FF3A72A7"/>
      </right>
      <top style="medium">
        <color rgb="FF3A72A7"/>
      </top>
      <bottom style="thin">
        <color rgb="FF2F5496"/>
      </bottom>
      <diagonal/>
    </border>
    <border>
      <left style="thin">
        <color rgb="FFF0F0E3"/>
      </left>
      <right style="medium">
        <color rgb="FF3A72A7"/>
      </right>
      <top/>
      <bottom/>
      <diagonal/>
    </border>
    <border>
      <left style="thin">
        <color rgb="FF2F5496"/>
      </left>
      <right style="medium">
        <color rgb="FF3A72A7"/>
      </right>
      <top style="thin">
        <color rgb="FF2F5496"/>
      </top>
      <bottom style="thin">
        <color rgb="FF2F5496"/>
      </bottom>
      <diagonal/>
    </border>
    <border>
      <left/>
      <right style="thin">
        <color theme="0"/>
      </right>
      <top style="thin">
        <color theme="0"/>
      </top>
      <bottom/>
      <diagonal/>
    </border>
    <border>
      <left style="medium">
        <color rgb="FF3A72A7"/>
      </left>
      <right style="thin">
        <color theme="0"/>
      </right>
      <top style="thin">
        <color theme="0"/>
      </top>
      <bottom/>
      <diagonal/>
    </border>
    <border>
      <left style="medium">
        <color rgb="FF3A72A7"/>
      </left>
      <right style="thin">
        <color theme="0"/>
      </right>
      <top style="medium">
        <color rgb="FF3A72A7"/>
      </top>
      <bottom style="thin">
        <color theme="0"/>
      </bottom>
      <diagonal/>
    </border>
    <border>
      <left style="thin">
        <color theme="0"/>
      </left>
      <right style="thin">
        <color theme="0"/>
      </right>
      <top style="medium">
        <color rgb="FF3A72A7"/>
      </top>
      <bottom style="thin">
        <color theme="0"/>
      </bottom>
      <diagonal/>
    </border>
    <border>
      <left style="thin">
        <color theme="0"/>
      </left>
      <right style="thin">
        <color theme="0"/>
      </right>
      <top style="thin">
        <color theme="0"/>
      </top>
      <bottom style="medium">
        <color rgb="FF3A72A7"/>
      </bottom>
      <diagonal/>
    </border>
    <border>
      <left style="thin">
        <color theme="0"/>
      </left>
      <right style="medium">
        <color rgb="FF3A72A7"/>
      </right>
      <top style="thin">
        <color theme="0"/>
      </top>
      <bottom style="medium">
        <color rgb="FF3A72A7"/>
      </bottom>
      <diagonal/>
    </border>
    <border>
      <left style="thin">
        <color theme="0"/>
      </left>
      <right style="thin">
        <color rgb="FFF0F0E3"/>
      </right>
      <top style="thin">
        <color theme="0"/>
      </top>
      <bottom style="thin">
        <color rgb="FFF0F0E3"/>
      </bottom>
      <diagonal/>
    </border>
    <border>
      <left style="thin">
        <color rgb="FFF0F0E3"/>
      </left>
      <right style="medium">
        <color rgb="FF3A72A7"/>
      </right>
      <top style="thin">
        <color theme="0"/>
      </top>
      <bottom style="thin">
        <color rgb="FFF0F0E3"/>
      </bottom>
      <diagonal/>
    </border>
    <border>
      <left style="thin">
        <color theme="0"/>
      </left>
      <right style="thin">
        <color rgb="FFF0F0E3"/>
      </right>
      <top style="thin">
        <color rgb="FFF0F0E3"/>
      </top>
      <bottom style="thin">
        <color theme="0"/>
      </bottom>
      <diagonal/>
    </border>
    <border>
      <left style="thin">
        <color rgb="FFF0F0E3"/>
      </left>
      <right style="medium">
        <color rgb="FF3A72A7"/>
      </right>
      <top style="thin">
        <color rgb="FFF0F0E3"/>
      </top>
      <bottom style="thin">
        <color theme="0"/>
      </bottom>
      <diagonal/>
    </border>
    <border>
      <left style="medium">
        <color rgb="FF3A72A7"/>
      </left>
      <right style="thin">
        <color theme="0"/>
      </right>
      <top style="medium">
        <color rgb="FFF0F0E3"/>
      </top>
      <bottom style="medium">
        <color rgb="FF3A72A7"/>
      </bottom>
      <diagonal/>
    </border>
    <border>
      <left style="medium">
        <color rgb="FF3A72A7"/>
      </left>
      <right style="thin">
        <color theme="0"/>
      </right>
      <top style="medium">
        <color rgb="FFF0F0E3"/>
      </top>
      <bottom style="medium">
        <color rgb="FFF0F0E3"/>
      </bottom>
      <diagonal/>
    </border>
    <border>
      <left style="medium">
        <color rgb="FF3A72A7"/>
      </left>
      <right style="thin">
        <color theme="0"/>
      </right>
      <top style="medium">
        <color rgb="FFF0F0E3"/>
      </top>
      <bottom style="thin">
        <color theme="0"/>
      </bottom>
      <diagonal/>
    </border>
    <border>
      <left style="thin">
        <color theme="0"/>
      </left>
      <right style="thin">
        <color rgb="FFF0F0E3"/>
      </right>
      <top style="thin">
        <color theme="0"/>
      </top>
      <bottom style="thin">
        <color theme="0"/>
      </bottom>
      <diagonal/>
    </border>
    <border>
      <left style="thin">
        <color rgb="FFF0F0E3"/>
      </left>
      <right style="medium">
        <color rgb="FF3A72A7"/>
      </right>
      <top style="thin">
        <color theme="0"/>
      </top>
      <bottom style="thin">
        <color theme="0"/>
      </bottom>
      <diagonal/>
    </border>
    <border>
      <left style="thin">
        <color theme="0"/>
      </left>
      <right style="thin">
        <color theme="0"/>
      </right>
      <top style="thin">
        <color rgb="FFF0F0E3"/>
      </top>
      <bottom style="thin">
        <color theme="0"/>
      </bottom>
      <diagonal/>
    </border>
    <border>
      <left style="medium">
        <color rgb="FF3A72A7"/>
      </left>
      <right style="medium">
        <color rgb="FFF0F0E3"/>
      </right>
      <top style="thin">
        <color theme="0"/>
      </top>
      <bottom style="thin">
        <color theme="0"/>
      </bottom>
      <diagonal/>
    </border>
    <border>
      <left style="medium">
        <color rgb="FF3A72A7"/>
      </left>
      <right style="thin">
        <color theme="0"/>
      </right>
      <top style="thin">
        <color theme="0"/>
      </top>
      <bottom style="medium">
        <color rgb="FFF0F0E3"/>
      </bottom>
      <diagonal/>
    </border>
    <border>
      <left style="medium">
        <color rgb="FF3A72A7"/>
      </left>
      <right style="medium">
        <color rgb="FFF0F0E3"/>
      </right>
      <top style="medium">
        <color rgb="FFF0F0E3"/>
      </top>
      <bottom style="thin">
        <color theme="0"/>
      </bottom>
      <diagonal/>
    </border>
    <border>
      <left style="medium">
        <color rgb="FF3A72A7"/>
      </left>
      <right/>
      <top style="medium">
        <color rgb="FFF0F0E3"/>
      </top>
      <bottom style="thin">
        <color theme="0"/>
      </bottom>
      <diagonal/>
    </border>
    <border>
      <left style="thin">
        <color theme="0"/>
      </left>
      <right style="thin">
        <color theme="0"/>
      </right>
      <top style="thin">
        <color theme="0"/>
      </top>
      <bottom style="thin">
        <color rgb="FFF0F0E3"/>
      </bottom>
      <diagonal/>
    </border>
    <border>
      <left style="medium">
        <color rgb="FF3A72A7"/>
      </left>
      <right style="medium">
        <color rgb="FFF0F0E3"/>
      </right>
      <top style="thin">
        <color theme="0"/>
      </top>
      <bottom style="medium">
        <color rgb="FFF0F0E3"/>
      </bottom>
      <diagonal/>
    </border>
    <border>
      <left style="medium">
        <color rgb="FFF0F0E3"/>
      </left>
      <right style="medium">
        <color rgb="FFF0F0E3"/>
      </right>
      <top style="thin">
        <color theme="0"/>
      </top>
      <bottom style="medium">
        <color rgb="FFF0F0E3"/>
      </bottom>
      <diagonal/>
    </border>
    <border>
      <left style="medium">
        <color rgb="FFF0F0E3"/>
      </left>
      <right style="thin">
        <color theme="0"/>
      </right>
      <top style="thin">
        <color theme="0"/>
      </top>
      <bottom style="medium">
        <color rgb="FFF0F0E3"/>
      </bottom>
      <diagonal/>
    </border>
    <border>
      <left style="medium">
        <color rgb="FFF0F0E3"/>
      </left>
      <right style="medium">
        <color rgb="FFF0F0E3"/>
      </right>
      <top style="medium">
        <color rgb="FFF0F0E3"/>
      </top>
      <bottom style="thin">
        <color theme="0"/>
      </bottom>
      <diagonal/>
    </border>
    <border>
      <left style="medium">
        <color rgb="FFF0F0E3"/>
      </left>
      <right style="thin">
        <color theme="0"/>
      </right>
      <top style="medium">
        <color rgb="FFF0F0E3"/>
      </top>
      <bottom style="thin">
        <color theme="0"/>
      </bottom>
      <diagonal/>
    </border>
    <border>
      <left style="thin">
        <color rgb="FF3A72A7"/>
      </left>
      <right style="thin">
        <color rgb="FF3A72A7"/>
      </right>
      <top style="thin">
        <color theme="0"/>
      </top>
      <bottom style="thin">
        <color theme="0"/>
      </bottom>
      <diagonal/>
    </border>
    <border>
      <left style="thin">
        <color rgb="FF3A72A7"/>
      </left>
      <right style="medium">
        <color rgb="FF3A72A7"/>
      </right>
      <top style="thin">
        <color theme="0"/>
      </top>
      <bottom style="thin">
        <color theme="0"/>
      </bottom>
      <diagonal/>
    </border>
    <border>
      <left style="thin">
        <color rgb="FFF0F0E3"/>
      </left>
      <right style="thin">
        <color rgb="FFF0F0E3"/>
      </right>
      <top style="thin">
        <color theme="0"/>
      </top>
      <bottom style="thin">
        <color theme="0"/>
      </bottom>
      <diagonal/>
    </border>
    <border>
      <left style="thin">
        <color rgb="FFF0F0E3"/>
      </left>
      <right style="thin">
        <color theme="0"/>
      </right>
      <top style="thin">
        <color theme="0"/>
      </top>
      <bottom style="thin">
        <color theme="0"/>
      </bottom>
      <diagonal/>
    </border>
    <border>
      <left style="thin">
        <color theme="0"/>
      </left>
      <right/>
      <top style="thin">
        <color rgb="FFF0F0E3"/>
      </top>
      <bottom style="thin">
        <color theme="0"/>
      </bottom>
      <diagonal/>
    </border>
    <border>
      <left/>
      <right/>
      <top style="thin">
        <color rgb="FFF0F0E3"/>
      </top>
      <bottom style="thin">
        <color theme="0"/>
      </bottom>
      <diagonal/>
    </border>
    <border>
      <left style="thin">
        <color rgb="FF3A72A7"/>
      </left>
      <right style="medium">
        <color rgb="FF3A72A7"/>
      </right>
      <top style="medium">
        <color rgb="FF3A72A7"/>
      </top>
      <bottom style="thin">
        <color theme="0"/>
      </bottom>
      <diagonal/>
    </border>
    <border>
      <left style="thin">
        <color theme="0"/>
      </left>
      <right/>
      <top style="medium">
        <color rgb="FF3A72A7"/>
      </top>
      <bottom style="thin">
        <color theme="0"/>
      </bottom>
      <diagonal/>
    </border>
    <border>
      <left style="thin">
        <color rgb="FF3A72A7"/>
      </left>
      <right style="thin">
        <color rgb="FFF0F0E3"/>
      </right>
      <top style="thin">
        <color rgb="FFF0F0E3"/>
      </top>
      <bottom style="thin">
        <color rgb="FFF0F0E3"/>
      </bottom>
      <diagonal/>
    </border>
    <border>
      <left style="thin">
        <color rgb="FFF0F0E3"/>
      </left>
      <right style="medium">
        <color rgb="FFF0F0E3"/>
      </right>
      <top style="thin">
        <color rgb="FFF0F0E3"/>
      </top>
      <bottom style="thin">
        <color rgb="FFF0F0E3"/>
      </bottom>
      <diagonal/>
    </border>
    <border>
      <left style="thin">
        <color rgb="FFF0F0E3"/>
      </left>
      <right style="medium">
        <color rgb="FFF0F0E3"/>
      </right>
      <top style="thin">
        <color rgb="FFF0F0E3"/>
      </top>
      <bottom style="medium">
        <color rgb="FF3A72A7"/>
      </bottom>
      <diagonal/>
    </border>
    <border>
      <left/>
      <right style="medium">
        <color rgb="FF3A72A7"/>
      </right>
      <top style="medium">
        <color rgb="FF3A72A7"/>
      </top>
      <bottom style="medium">
        <color theme="0"/>
      </bottom>
      <diagonal/>
    </border>
    <border>
      <left style="thin">
        <color rgb="FF3A72A7"/>
      </left>
      <right style="thin">
        <color rgb="FFF0F0E3"/>
      </right>
      <top/>
      <bottom style="thin">
        <color rgb="FFF0F0E3"/>
      </bottom>
      <diagonal/>
    </border>
    <border>
      <left style="thin">
        <color rgb="FFF0F0E3"/>
      </left>
      <right style="medium">
        <color rgb="FFF0F0E3"/>
      </right>
      <top/>
      <bottom style="thin">
        <color rgb="FFF0F0E3"/>
      </bottom>
      <diagonal/>
    </border>
    <border>
      <left style="thin">
        <color rgb="FF3A72A7"/>
      </left>
      <right style="thin">
        <color rgb="FFF0F0E3"/>
      </right>
      <top style="medium">
        <color rgb="FF3A72A7"/>
      </top>
      <bottom style="thin">
        <color rgb="FFF0F0E3"/>
      </bottom>
      <diagonal/>
    </border>
    <border>
      <left style="thin">
        <color rgb="FFF0F0E3"/>
      </left>
      <right style="medium">
        <color theme="0"/>
      </right>
      <top style="medium">
        <color rgb="FF3A72A7"/>
      </top>
      <bottom style="thin">
        <color rgb="FFF0F0E3"/>
      </bottom>
      <diagonal/>
    </border>
    <border>
      <left style="thin">
        <color rgb="FFF0F0E3"/>
      </left>
      <right style="medium">
        <color theme="0"/>
      </right>
      <top style="thin">
        <color rgb="FFF0F0E3"/>
      </top>
      <bottom style="thin">
        <color rgb="FFF0F0E3"/>
      </bottom>
      <diagonal/>
    </border>
    <border>
      <left style="thin">
        <color rgb="FFF0F0E3"/>
      </left>
      <right style="medium">
        <color theme="0"/>
      </right>
      <top style="thin">
        <color rgb="FFF0F0E3"/>
      </top>
      <bottom style="medium">
        <color rgb="FF3A72A7"/>
      </bottom>
      <diagonal/>
    </border>
    <border>
      <left/>
      <right/>
      <top style="thin">
        <color theme="0"/>
      </top>
      <bottom style="thin">
        <color theme="0"/>
      </bottom>
      <diagonal/>
    </border>
    <border>
      <left style="thin">
        <color rgb="FF3A72A7"/>
      </left>
      <right style="thin">
        <color rgb="FF0070C0"/>
      </right>
      <top style="thin">
        <color rgb="FF0070C0"/>
      </top>
      <bottom style="thin">
        <color rgb="FF0070C0"/>
      </bottom>
      <diagonal/>
    </border>
    <border>
      <left style="thin">
        <color rgb="FF3A72A7"/>
      </left>
      <right style="thin">
        <color rgb="FF0070C0"/>
      </right>
      <top style="thin">
        <color rgb="FF0070C0"/>
      </top>
      <bottom/>
      <diagonal/>
    </border>
    <border>
      <left style="thin">
        <color rgb="FF3A72A7"/>
      </left>
      <right style="thin">
        <color rgb="FF0070C0"/>
      </right>
      <top style="thin">
        <color rgb="FF0070C0"/>
      </top>
      <bottom style="thin">
        <color rgb="FF3A72A7"/>
      </bottom>
      <diagonal/>
    </border>
    <border>
      <left style="thin">
        <color rgb="FFF0F0E3"/>
      </left>
      <right style="thin">
        <color rgb="FFF0F0E3"/>
      </right>
      <top style="thin">
        <color rgb="FFF0F0E3"/>
      </top>
      <bottom style="thin">
        <color theme="0"/>
      </bottom>
      <diagonal/>
    </border>
    <border>
      <left style="thin">
        <color rgb="FFF0F0E3"/>
      </left>
      <right style="thin">
        <color rgb="FFF0F0E3"/>
      </right>
      <top style="thin">
        <color theme="0"/>
      </top>
      <bottom style="thin">
        <color rgb="FFF0F0E3"/>
      </bottom>
      <diagonal/>
    </border>
    <border>
      <left style="thin">
        <color rgb="FFF0F0E3"/>
      </left>
      <right/>
      <top style="thin">
        <color rgb="FFF0F0E3"/>
      </top>
      <bottom style="thin">
        <color rgb="FFF0F0E3"/>
      </bottom>
      <diagonal/>
    </border>
    <border>
      <left/>
      <right/>
      <top style="thin">
        <color rgb="FFF0F0E3"/>
      </top>
      <bottom style="thin">
        <color rgb="FFF0F0E3"/>
      </bottom>
      <diagonal/>
    </border>
    <border>
      <left style="thin">
        <color rgb="FFF0F0E3"/>
      </left>
      <right style="thin">
        <color rgb="FFF0F0E3"/>
      </right>
      <top/>
      <bottom style="thin">
        <color rgb="FFF0F0E3"/>
      </bottom>
      <diagonal/>
    </border>
    <border>
      <left style="thin">
        <color rgb="FF3A72A7"/>
      </left>
      <right/>
      <top style="thin">
        <color rgb="FFF0F0E3"/>
      </top>
      <bottom style="thin">
        <color rgb="FFF0F0E3"/>
      </bottom>
      <diagonal/>
    </border>
    <border>
      <left style="thin">
        <color rgb="FF3A72A7"/>
      </left>
      <right style="thin">
        <color rgb="FFF0F0E3"/>
      </right>
      <top style="thin">
        <color rgb="FF3A72A7"/>
      </top>
      <bottom/>
      <diagonal/>
    </border>
    <border>
      <left style="thin">
        <color rgb="FFF0F0E3"/>
      </left>
      <right style="thin">
        <color rgb="FFF0F0E3"/>
      </right>
      <top style="thin">
        <color rgb="FF3A72A7"/>
      </top>
      <bottom/>
      <diagonal/>
    </border>
    <border>
      <left style="thin">
        <color rgb="FFF0F0E3"/>
      </left>
      <right style="thin">
        <color rgb="FF3A72A7"/>
      </right>
      <top style="thin">
        <color rgb="FF3A72A7"/>
      </top>
      <bottom/>
      <diagonal/>
    </border>
    <border>
      <left style="thin">
        <color rgb="FF3A72A7"/>
      </left>
      <right style="thin">
        <color rgb="FFF0F0E3"/>
      </right>
      <top/>
      <bottom style="thin">
        <color rgb="FF0070C0"/>
      </bottom>
      <diagonal/>
    </border>
    <border>
      <left style="thin">
        <color rgb="FFF0F0E3"/>
      </left>
      <right style="thin">
        <color rgb="FFF0F0E3"/>
      </right>
      <top/>
      <bottom style="thin">
        <color rgb="FF0070C0"/>
      </bottom>
      <diagonal/>
    </border>
    <border>
      <left style="thin">
        <color rgb="FFF0F0E3"/>
      </left>
      <right style="thin">
        <color rgb="FF3A72A7"/>
      </right>
      <top/>
      <bottom style="thin">
        <color rgb="FF0070C0"/>
      </bottom>
      <diagonal/>
    </border>
    <border>
      <left style="thin">
        <color rgb="FF3A72A7"/>
      </left>
      <right style="thin">
        <color rgb="FFF0F0E3"/>
      </right>
      <top style="thin">
        <color rgb="FF3A72A7"/>
      </top>
      <bottom style="thin">
        <color rgb="FFF0F0E3"/>
      </bottom>
      <diagonal/>
    </border>
    <border>
      <left style="thin">
        <color rgb="FFF0F0E3"/>
      </left>
      <right style="thin">
        <color rgb="FFF0F0E3"/>
      </right>
      <top style="thin">
        <color rgb="FF3A72A7"/>
      </top>
      <bottom style="thin">
        <color rgb="FFF0F0E3"/>
      </bottom>
      <diagonal/>
    </border>
    <border>
      <left style="thin">
        <color rgb="FFF0F0E3"/>
      </left>
      <right style="thin">
        <color rgb="FF3A72A7"/>
      </right>
      <top style="thin">
        <color rgb="FF3A72A7"/>
      </top>
      <bottom style="thin">
        <color rgb="FFF0F0E3"/>
      </bottom>
      <diagonal/>
    </border>
    <border>
      <left style="thin">
        <color rgb="FFF0F0E3"/>
      </left>
      <right style="thin">
        <color rgb="FF3A72A7"/>
      </right>
      <top style="thin">
        <color rgb="FFF0F0E3"/>
      </top>
      <bottom style="thin">
        <color rgb="FFF0F0E3"/>
      </bottom>
      <diagonal/>
    </border>
    <border>
      <left/>
      <right style="thin">
        <color rgb="FF3A72A7"/>
      </right>
      <top style="thin">
        <color rgb="FFF0F0E3"/>
      </top>
      <bottom style="thin">
        <color rgb="FFF0F0E3"/>
      </bottom>
      <diagonal/>
    </border>
    <border>
      <left/>
      <right style="thin">
        <color rgb="FF3A72A7"/>
      </right>
      <top style="thin">
        <color rgb="FFF0F0E3"/>
      </top>
      <bottom style="thin">
        <color rgb="FF3A72A7"/>
      </bottom>
      <diagonal/>
    </border>
    <border>
      <left style="thin">
        <color rgb="FFF0F0E3"/>
      </left>
      <right style="thin">
        <color rgb="FFF0F0E3"/>
      </right>
      <top style="thin">
        <color rgb="FFF0F0E3"/>
      </top>
      <bottom style="thin">
        <color rgb="FF3A72A7"/>
      </bottom>
      <diagonal/>
    </border>
    <border>
      <left style="thin">
        <color rgb="FF3A72A7"/>
      </left>
      <right style="thin">
        <color rgb="FFF0F0E3"/>
      </right>
      <top style="thin">
        <color rgb="FFF0F0E3"/>
      </top>
      <bottom style="thin">
        <color rgb="FF3A72A7"/>
      </bottom>
      <diagonal/>
    </border>
    <border>
      <left style="thin">
        <color rgb="FF3A72A7"/>
      </left>
      <right style="thin">
        <color rgb="FF3A72A7"/>
      </right>
      <top style="thin">
        <color rgb="FFF0F0E3"/>
      </top>
      <bottom style="thin">
        <color rgb="FFF0F0E3"/>
      </bottom>
      <diagonal/>
    </border>
    <border>
      <left style="thin">
        <color rgb="FFF0F0E3"/>
      </left>
      <right/>
      <top style="thin">
        <color rgb="FFF0F0E3"/>
      </top>
      <bottom style="thin">
        <color theme="0"/>
      </bottom>
      <diagonal/>
    </border>
    <border>
      <left/>
      <right/>
      <top style="thin">
        <color theme="0"/>
      </top>
      <bottom style="thin">
        <color rgb="FFF0F0E3"/>
      </bottom>
      <diagonal/>
    </border>
    <border>
      <left style="thin">
        <color rgb="FF0070C0"/>
      </left>
      <right style="thin">
        <color rgb="FFF0F0E3"/>
      </right>
      <top style="thin">
        <color rgb="FF0070C0"/>
      </top>
      <bottom style="thin">
        <color rgb="FF0070C0"/>
      </bottom>
      <diagonal/>
    </border>
    <border>
      <left style="thin">
        <color rgb="FFF0F0E3"/>
      </left>
      <right style="thin">
        <color rgb="FF0070C0"/>
      </right>
      <top style="thin">
        <color rgb="FF0070C0"/>
      </top>
      <bottom style="thin">
        <color rgb="FF0070C0"/>
      </bottom>
      <diagonal/>
    </border>
    <border>
      <left style="thin">
        <color rgb="FF0070C0"/>
      </left>
      <right style="thin">
        <color rgb="FFF0F0E3"/>
      </right>
      <top style="thin">
        <color rgb="FF0070C0"/>
      </top>
      <bottom/>
      <diagonal/>
    </border>
    <border>
      <left style="thin">
        <color rgb="FFF0F0E3"/>
      </left>
      <right style="thin">
        <color rgb="FF0070C0"/>
      </right>
      <top style="thin">
        <color rgb="FF0070C0"/>
      </top>
      <bottom/>
      <diagonal/>
    </border>
    <border>
      <left style="thin">
        <color rgb="FF0070C0"/>
      </left>
      <right style="thin">
        <color rgb="FFF0F0E3"/>
      </right>
      <top style="thin">
        <color rgb="FF0070C0"/>
      </top>
      <bottom style="thin">
        <color rgb="FF3A72A7"/>
      </bottom>
      <diagonal/>
    </border>
    <border>
      <left style="thin">
        <color rgb="FFF0F0E3"/>
      </left>
      <right style="thin">
        <color rgb="FF0070C0"/>
      </right>
      <top style="thin">
        <color rgb="FF0070C0"/>
      </top>
      <bottom style="thin">
        <color rgb="FF3A72A7"/>
      </bottom>
      <diagonal/>
    </border>
    <border>
      <left style="thin">
        <color rgb="FFF0F0E3"/>
      </left>
      <right style="thin">
        <color rgb="FF3A72A7"/>
      </right>
      <top style="thin">
        <color rgb="FF0070C0"/>
      </top>
      <bottom style="thin">
        <color rgb="FF0070C0"/>
      </bottom>
      <diagonal/>
    </border>
    <border>
      <left style="thin">
        <color rgb="FFF0F0E3"/>
      </left>
      <right style="thin">
        <color rgb="FF3A72A7"/>
      </right>
      <top style="thin">
        <color rgb="FF0070C0"/>
      </top>
      <bottom/>
      <diagonal/>
    </border>
    <border>
      <left style="thin">
        <color rgb="FFF0F0E3"/>
      </left>
      <right style="thin">
        <color rgb="FF3A72A7"/>
      </right>
      <top style="thin">
        <color rgb="FF0070C0"/>
      </top>
      <bottom style="thin">
        <color rgb="FF3A72A7"/>
      </bottom>
      <diagonal/>
    </border>
    <border>
      <left style="medium">
        <color rgb="FF3A72A7"/>
      </left>
      <right/>
      <top style="medium">
        <color rgb="FFF0F0E3"/>
      </top>
      <bottom style="thin">
        <color rgb="FFF0F0E3"/>
      </bottom>
      <diagonal/>
    </border>
    <border>
      <left style="medium">
        <color theme="0"/>
      </left>
      <right style="thin">
        <color theme="0"/>
      </right>
      <top style="thin">
        <color theme="0"/>
      </top>
      <bottom style="thin">
        <color theme="0"/>
      </bottom>
      <diagonal/>
    </border>
    <border>
      <left style="medium">
        <color theme="0"/>
      </left>
      <right style="medium">
        <color theme="0"/>
      </right>
      <top style="medium">
        <color theme="0"/>
      </top>
      <bottom style="medium">
        <color rgb="FF2B3681"/>
      </bottom>
      <diagonal/>
    </border>
    <border>
      <left/>
      <right style="thin">
        <color theme="0"/>
      </right>
      <top style="medium">
        <color rgb="FF3A72A7"/>
      </top>
      <bottom style="thin">
        <color theme="0"/>
      </bottom>
      <diagonal/>
    </border>
    <border>
      <left style="thin">
        <color theme="0"/>
      </left>
      <right style="medium">
        <color rgb="FF3A72A7"/>
      </right>
      <top style="medium">
        <color rgb="FF3A72A7"/>
      </top>
      <bottom style="thin">
        <color theme="0"/>
      </bottom>
      <diagonal/>
    </border>
    <border>
      <left style="medium">
        <color rgb="FF3A72A7"/>
      </left>
      <right style="thin">
        <color rgb="FF2B3681"/>
      </right>
      <top style="medium">
        <color rgb="FF3A72A7"/>
      </top>
      <bottom style="medium">
        <color rgb="FF2B3681"/>
      </bottom>
      <diagonal/>
    </border>
    <border>
      <left style="medium">
        <color rgb="FF3A72A7"/>
      </left>
      <right style="medium">
        <color rgb="FF2B3681"/>
      </right>
      <top style="medium">
        <color rgb="FF3A72A7"/>
      </top>
      <bottom style="medium">
        <color rgb="FF2B3681"/>
      </bottom>
      <diagonal/>
    </border>
    <border>
      <left style="medium">
        <color rgb="FF3A72A7"/>
      </left>
      <right style="medium">
        <color rgb="FF3A72A7"/>
      </right>
      <top/>
      <bottom/>
      <diagonal/>
    </border>
    <border>
      <left style="thin">
        <color rgb="FF3A72A7"/>
      </left>
      <right style="medium">
        <color rgb="FF3A72A7"/>
      </right>
      <top/>
      <bottom style="thin">
        <color rgb="FF3A72A7"/>
      </bottom>
      <diagonal/>
    </border>
    <border>
      <left style="thin">
        <color rgb="FF2B3681"/>
      </left>
      <right style="thin">
        <color rgb="FF2B3681"/>
      </right>
      <top style="medium">
        <color rgb="FF3A72A7"/>
      </top>
      <bottom style="medium">
        <color rgb="FF2B3681"/>
      </bottom>
      <diagonal/>
    </border>
    <border>
      <left style="thin">
        <color rgb="FF2B3681"/>
      </left>
      <right style="medium">
        <color rgb="FF3A72A7"/>
      </right>
      <top style="medium">
        <color rgb="FF3A72A7"/>
      </top>
      <bottom style="medium">
        <color rgb="FF2B3681"/>
      </bottom>
      <diagonal/>
    </border>
    <border>
      <left/>
      <right style="thin">
        <color rgb="FFF0F0E3"/>
      </right>
      <top/>
      <bottom style="thin">
        <color rgb="FFF0F0E3"/>
      </bottom>
      <diagonal/>
    </border>
    <border>
      <left style="thin">
        <color rgb="FFF0F0E3"/>
      </left>
      <right style="medium">
        <color rgb="FF3A72A7"/>
      </right>
      <top/>
      <bottom style="thin">
        <color rgb="FFF0F0E3"/>
      </bottom>
      <diagonal/>
    </border>
    <border>
      <left style="medium">
        <color rgb="FF2B3681"/>
      </left>
      <right style="medium">
        <color rgb="FF2B3681"/>
      </right>
      <top style="medium">
        <color rgb="FF3A72A7"/>
      </top>
      <bottom style="medium">
        <color rgb="FF2B3681"/>
      </bottom>
      <diagonal/>
    </border>
    <border>
      <left style="medium">
        <color rgb="FF2B3681"/>
      </left>
      <right style="medium">
        <color rgb="FF3A72A7"/>
      </right>
      <top style="medium">
        <color rgb="FF3A72A7"/>
      </top>
      <bottom style="medium">
        <color rgb="FF2B3681"/>
      </bottom>
      <diagonal/>
    </border>
    <border>
      <left/>
      <right style="medium">
        <color rgb="FFF0F0E3"/>
      </right>
      <top style="medium">
        <color rgb="FF3A72A7"/>
      </top>
      <bottom style="medium">
        <color rgb="FF3A72A7"/>
      </bottom>
      <diagonal/>
    </border>
    <border>
      <left style="medium">
        <color rgb="FFF0F0E3"/>
      </left>
      <right style="medium">
        <color rgb="FF3A72A7"/>
      </right>
      <top style="medium">
        <color rgb="FF3A72A7"/>
      </top>
      <bottom style="medium">
        <color rgb="FF3A72A7"/>
      </bottom>
      <diagonal/>
    </border>
    <border>
      <left style="thin">
        <color rgb="FF3A72A7"/>
      </left>
      <right style="thin">
        <color theme="0"/>
      </right>
      <top style="thin">
        <color theme="0"/>
      </top>
      <bottom style="thin">
        <color theme="0"/>
      </bottom>
      <diagonal/>
    </border>
    <border>
      <left style="medium">
        <color rgb="FF3A72A7"/>
      </left>
      <right/>
      <top style="medium">
        <color rgb="FF3A72A7"/>
      </top>
      <bottom style="medium">
        <color rgb="FF2B3681"/>
      </bottom>
      <diagonal/>
    </border>
    <border>
      <left/>
      <right style="thin">
        <color rgb="FF2B3681"/>
      </right>
      <top style="medium">
        <color rgb="FF3A72A7"/>
      </top>
      <bottom style="medium">
        <color rgb="FF2B3681"/>
      </bottom>
      <diagonal/>
    </border>
    <border>
      <left style="medium">
        <color rgb="FF3A72A7"/>
      </left>
      <right/>
      <top style="medium">
        <color rgb="FFF0F0E3"/>
      </top>
      <bottom/>
      <diagonal/>
    </border>
    <border>
      <left style="medium">
        <color rgb="FF3A72A7"/>
      </left>
      <right style="thin">
        <color rgb="FF3A72A7"/>
      </right>
      <top style="thin">
        <color theme="0"/>
      </top>
      <bottom/>
      <diagonal/>
    </border>
    <border>
      <left style="medium">
        <color rgb="FF3A72A7"/>
      </left>
      <right style="thin">
        <color rgb="FF3A72A7"/>
      </right>
      <top/>
      <bottom style="thin">
        <color theme="0"/>
      </bottom>
      <diagonal/>
    </border>
    <border>
      <left style="thin">
        <color rgb="FF3A72A7"/>
      </left>
      <right style="thin">
        <color rgb="FF3A72A7"/>
      </right>
      <top style="thin">
        <color rgb="FFFFFEF5"/>
      </top>
      <bottom style="thin">
        <color rgb="FF3A72A7"/>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cellStyleXfs>
  <cellXfs count="572">
    <xf numFmtId="0" fontId="0" fillId="0" borderId="0" xfId="0"/>
    <xf numFmtId="0" fontId="5" fillId="0" borderId="0" xfId="0" applyFont="1" applyAlignment="1">
      <alignment horizontal="center" vertical="center"/>
    </xf>
    <xf numFmtId="0" fontId="0" fillId="0" borderId="0" xfId="0" applyAlignment="1">
      <alignment horizontal="center" vertical="center"/>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0" fillId="6" borderId="6" xfId="0" applyFont="1" applyFill="1" applyBorder="1" applyAlignment="1" applyProtection="1">
      <alignment horizontal="left" vertical="center" wrapText="1"/>
      <protection locked="0"/>
    </xf>
    <xf numFmtId="0" fontId="10" fillId="6" borderId="7" xfId="0" applyFont="1" applyFill="1" applyBorder="1" applyAlignment="1" applyProtection="1">
      <alignment horizontal="left" vertical="center" wrapText="1"/>
      <protection locked="0"/>
    </xf>
    <xf numFmtId="164" fontId="10" fillId="6" borderId="7" xfId="1" applyFont="1" applyFill="1" applyBorder="1" applyAlignment="1" applyProtection="1">
      <alignment horizontal="center" vertical="center" wrapText="1"/>
      <protection locked="0"/>
    </xf>
    <xf numFmtId="0" fontId="10" fillId="6" borderId="9" xfId="0" applyFont="1" applyFill="1" applyBorder="1" applyAlignment="1" applyProtection="1">
      <alignment horizontal="left" vertical="center" wrapText="1"/>
      <protection locked="0"/>
    </xf>
    <xf numFmtId="0" fontId="10" fillId="6" borderId="2" xfId="0" applyFont="1" applyFill="1" applyBorder="1" applyAlignment="1" applyProtection="1">
      <alignment vertical="center" wrapText="1"/>
      <protection locked="0"/>
    </xf>
    <xf numFmtId="0" fontId="10" fillId="6" borderId="2" xfId="0" applyFont="1" applyFill="1" applyBorder="1" applyAlignment="1" applyProtection="1">
      <alignment horizontal="center" vertical="center" wrapText="1"/>
      <protection locked="0"/>
    </xf>
    <xf numFmtId="0" fontId="0" fillId="0" borderId="11" xfId="0" applyBorder="1" applyAlignment="1">
      <alignment horizontal="center" vertical="center"/>
    </xf>
    <xf numFmtId="0" fontId="0" fillId="0" borderId="12" xfId="0" applyBorder="1" applyAlignment="1">
      <alignment horizontal="left" vertical="center"/>
    </xf>
    <xf numFmtId="0" fontId="0" fillId="0" borderId="12" xfId="0" applyBorder="1" applyAlignment="1">
      <alignment horizontal="center" vertical="center" wrapText="1"/>
    </xf>
    <xf numFmtId="0" fontId="0" fillId="0" borderId="13" xfId="0" applyBorder="1" applyAlignment="1">
      <alignment horizontal="center" vertical="center"/>
    </xf>
    <xf numFmtId="0" fontId="5" fillId="0" borderId="19" xfId="0" applyFont="1" applyBorder="1" applyAlignment="1">
      <alignment horizontal="center" vertical="center"/>
    </xf>
    <xf numFmtId="0" fontId="0" fillId="0" borderId="20" xfId="0" applyBorder="1" applyAlignment="1">
      <alignment horizontal="center" vertical="center"/>
    </xf>
    <xf numFmtId="0" fontId="5" fillId="0" borderId="21" xfId="0" applyFont="1" applyBorder="1" applyAlignment="1">
      <alignment horizontal="center" vertical="center"/>
    </xf>
    <xf numFmtId="0" fontId="17" fillId="0" borderId="22" xfId="0" applyFont="1" applyBorder="1" applyAlignment="1">
      <alignment horizontal="center"/>
    </xf>
    <xf numFmtId="0" fontId="17" fillId="0" borderId="23" xfId="0" applyFont="1" applyBorder="1" applyAlignment="1">
      <alignment horizontal="center"/>
    </xf>
    <xf numFmtId="0" fontId="17" fillId="0" borderId="23" xfId="0" applyFont="1" applyBorder="1" applyAlignment="1">
      <alignment horizontal="left" vertical="center" wrapText="1"/>
    </xf>
    <xf numFmtId="0" fontId="0" fillId="0" borderId="22" xfId="0"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0" fillId="0" borderId="26" xfId="0" applyBorder="1" applyAlignment="1">
      <alignment horizontal="left" vertical="center"/>
    </xf>
    <xf numFmtId="0" fontId="0" fillId="0" borderId="26" xfId="0"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8" fillId="5" borderId="3" xfId="0" applyFont="1" applyFill="1" applyBorder="1" applyAlignment="1">
      <alignment horizontal="center" vertical="center" wrapText="1"/>
    </xf>
    <xf numFmtId="9" fontId="12" fillId="5" borderId="2" xfId="2" applyFont="1" applyFill="1" applyBorder="1" applyAlignment="1">
      <alignment horizontal="center" vertical="center"/>
    </xf>
    <xf numFmtId="0" fontId="18" fillId="0" borderId="10" xfId="0" applyFont="1" applyBorder="1" applyAlignment="1">
      <alignment horizontal="center" vertical="center" wrapText="1"/>
    </xf>
    <xf numFmtId="0" fontId="19" fillId="4" borderId="0" xfId="0" applyFont="1" applyFill="1" applyAlignment="1">
      <alignment horizontal="center" vertical="center"/>
    </xf>
    <xf numFmtId="0" fontId="18" fillId="6" borderId="0" xfId="0" applyFont="1" applyFill="1" applyAlignment="1" applyProtection="1">
      <alignment horizontal="center" vertical="center"/>
      <protection locked="0"/>
    </xf>
    <xf numFmtId="0" fontId="0" fillId="0" borderId="13" xfId="0" applyBorder="1"/>
    <xf numFmtId="0" fontId="5" fillId="0" borderId="28" xfId="0" applyFont="1" applyBorder="1" applyAlignment="1">
      <alignment horizontal="center" vertical="center"/>
    </xf>
    <xf numFmtId="0" fontId="0" fillId="0" borderId="30" xfId="0" applyBorder="1"/>
    <xf numFmtId="0" fontId="0" fillId="0" borderId="30" xfId="0" applyBorder="1" applyAlignment="1">
      <alignment horizontal="center" vertical="center"/>
    </xf>
    <xf numFmtId="0" fontId="0" fillId="0" borderId="31" xfId="0" applyBorder="1"/>
    <xf numFmtId="0" fontId="10" fillId="5" borderId="6"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0" fillId="0" borderId="32" xfId="0" applyBorder="1" applyAlignment="1">
      <alignment horizontal="center" vertical="center"/>
    </xf>
    <xf numFmtId="0" fontId="18" fillId="5" borderId="2" xfId="0" applyFont="1" applyFill="1" applyBorder="1" applyAlignment="1">
      <alignment horizontal="center" vertical="center" wrapText="1"/>
    </xf>
    <xf numFmtId="0" fontId="5" fillId="0" borderId="17" xfId="0" applyFont="1" applyBorder="1" applyAlignment="1">
      <alignment horizontal="center" vertical="center"/>
    </xf>
    <xf numFmtId="0" fontId="0" fillId="0" borderId="33" xfId="0" applyBorder="1" applyAlignment="1">
      <alignment horizontal="center" vertical="center"/>
    </xf>
    <xf numFmtId="0" fontId="7" fillId="0" borderId="35" xfId="0" applyFont="1" applyBorder="1" applyAlignment="1" applyProtection="1">
      <alignment horizontal="center" vertical="center" wrapText="1"/>
      <protection hidden="1"/>
    </xf>
    <xf numFmtId="0" fontId="0" fillId="0" borderId="29" xfId="0" applyBorder="1" applyAlignment="1">
      <alignment horizontal="center" vertical="center"/>
    </xf>
    <xf numFmtId="0" fontId="10" fillId="5" borderId="40" xfId="0" applyFont="1" applyFill="1" applyBorder="1" applyAlignment="1">
      <alignment horizontal="left" vertical="center" wrapText="1"/>
    </xf>
    <xf numFmtId="0" fontId="16" fillId="5" borderId="41" xfId="0" applyFont="1" applyFill="1" applyBorder="1" applyAlignment="1">
      <alignment horizontal="center" vertical="center" wrapText="1"/>
    </xf>
    <xf numFmtId="0" fontId="10" fillId="5" borderId="41" xfId="0" applyFont="1" applyFill="1" applyBorder="1" applyAlignment="1">
      <alignment horizontal="left" vertical="center" wrapText="1"/>
    </xf>
    <xf numFmtId="0" fontId="16" fillId="5" borderId="42" xfId="0" applyFont="1" applyFill="1" applyBorder="1" applyAlignment="1">
      <alignment horizontal="center" vertical="center"/>
    </xf>
    <xf numFmtId="0" fontId="16" fillId="5" borderId="41" xfId="0" applyFont="1" applyFill="1" applyBorder="1" applyAlignment="1">
      <alignment horizontal="center" vertical="center"/>
    </xf>
    <xf numFmtId="0" fontId="7" fillId="0" borderId="43" xfId="0" applyFont="1" applyBorder="1" applyAlignment="1" applyProtection="1">
      <alignment horizontal="center" vertical="center" wrapText="1"/>
      <protection hidden="1"/>
    </xf>
    <xf numFmtId="0" fontId="10" fillId="5" borderId="46" xfId="0" applyFont="1" applyFill="1" applyBorder="1" applyAlignment="1">
      <alignment horizontal="left" vertical="center" wrapText="1"/>
    </xf>
    <xf numFmtId="0" fontId="10" fillId="5" borderId="47" xfId="0" applyFont="1" applyFill="1" applyBorder="1" applyAlignment="1">
      <alignment horizontal="left" vertical="center" wrapText="1"/>
    </xf>
    <xf numFmtId="0" fontId="16" fillId="5" borderId="47" xfId="0" applyFont="1" applyFill="1" applyBorder="1" applyAlignment="1">
      <alignment horizontal="center" vertical="center"/>
    </xf>
    <xf numFmtId="0" fontId="16" fillId="5" borderId="47" xfId="0" applyFont="1" applyFill="1" applyBorder="1" applyAlignment="1">
      <alignment horizontal="center" vertical="center" wrapText="1"/>
    </xf>
    <xf numFmtId="0" fontId="28" fillId="0" borderId="45" xfId="0" applyFont="1" applyBorder="1" applyAlignment="1">
      <alignment horizontal="center" vertical="center" wrapText="1"/>
    </xf>
    <xf numFmtId="0" fontId="27" fillId="5" borderId="45" xfId="0" applyFont="1" applyFill="1" applyBorder="1" applyAlignment="1">
      <alignment horizontal="center" vertical="center"/>
    </xf>
    <xf numFmtId="0" fontId="27" fillId="5" borderId="48" xfId="0" applyFont="1" applyFill="1" applyBorder="1" applyAlignment="1">
      <alignment horizontal="center" vertical="center"/>
    </xf>
    <xf numFmtId="0" fontId="5" fillId="0" borderId="50" xfId="0" applyFont="1" applyBorder="1" applyAlignment="1">
      <alignment horizontal="center" vertical="center"/>
    </xf>
    <xf numFmtId="0" fontId="13" fillId="0" borderId="50" xfId="0" applyFont="1" applyBorder="1" applyAlignment="1">
      <alignment horizontal="left" vertical="center" wrapText="1"/>
    </xf>
    <xf numFmtId="0" fontId="10" fillId="0" borderId="50" xfId="0" applyFont="1" applyBorder="1" applyAlignment="1">
      <alignment horizontal="left" vertical="center" wrapText="1"/>
    </xf>
    <xf numFmtId="0" fontId="29" fillId="0" borderId="50" xfId="0" applyFont="1" applyBorder="1" applyAlignment="1" applyProtection="1">
      <alignment horizontal="center" vertical="center" wrapText="1"/>
      <protection hidden="1"/>
    </xf>
    <xf numFmtId="0" fontId="0" fillId="0" borderId="50" xfId="0" applyBorder="1" applyAlignment="1">
      <alignment horizontal="center" vertical="center"/>
    </xf>
    <xf numFmtId="0" fontId="23" fillId="0" borderId="50" xfId="0" applyFont="1" applyBorder="1" applyAlignment="1" applyProtection="1">
      <alignment horizontal="center" vertical="center" wrapText="1"/>
      <protection locked="0" hidden="1"/>
    </xf>
    <xf numFmtId="0" fontId="5" fillId="0" borderId="51" xfId="0" applyFont="1" applyBorder="1" applyAlignment="1">
      <alignment horizontal="center" vertical="center"/>
    </xf>
    <xf numFmtId="0" fontId="0" fillId="0" borderId="51" xfId="0" applyBorder="1" applyAlignment="1">
      <alignment horizontal="center" vertical="center"/>
    </xf>
    <xf numFmtId="0" fontId="5" fillId="0" borderId="52" xfId="0" applyFont="1" applyBorder="1" applyAlignment="1">
      <alignment horizontal="center" vertical="center"/>
    </xf>
    <xf numFmtId="0" fontId="13" fillId="0" borderId="33" xfId="0" applyFont="1" applyBorder="1" applyAlignment="1">
      <alignment horizontal="left" vertical="center" wrapText="1"/>
    </xf>
    <xf numFmtId="0" fontId="10" fillId="0" borderId="33" xfId="0" applyFont="1" applyBorder="1" applyAlignment="1">
      <alignment horizontal="left" vertical="center" wrapText="1"/>
    </xf>
    <xf numFmtId="0" fontId="21" fillId="5" borderId="2" xfId="0" applyFont="1" applyFill="1" applyBorder="1" applyAlignment="1">
      <alignment horizontal="left" vertical="center" wrapText="1"/>
    </xf>
    <xf numFmtId="0" fontId="10" fillId="5" borderId="51" xfId="0" applyFont="1" applyFill="1" applyBorder="1" applyAlignment="1">
      <alignment horizontal="left" vertical="center" wrapText="1"/>
    </xf>
    <xf numFmtId="0" fontId="29" fillId="5" borderId="51" xfId="0" applyFont="1" applyFill="1" applyBorder="1" applyAlignment="1" applyProtection="1">
      <alignment horizontal="center" vertical="center" wrapText="1"/>
      <protection hidden="1"/>
    </xf>
    <xf numFmtId="0" fontId="10" fillId="0" borderId="51" xfId="0" applyFont="1" applyBorder="1" applyAlignment="1">
      <alignment horizontal="left" vertical="center" wrapText="1"/>
    </xf>
    <xf numFmtId="0" fontId="10" fillId="5" borderId="52" xfId="0" applyFont="1" applyFill="1" applyBorder="1" applyAlignment="1">
      <alignment horizontal="left"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23" fillId="5" borderId="56" xfId="0" applyFont="1" applyFill="1" applyBorder="1" applyAlignment="1" applyProtection="1">
      <alignment horizontal="left" vertical="center" wrapText="1"/>
      <protection locked="0" hidden="1"/>
    </xf>
    <xf numFmtId="0" fontId="32" fillId="5" borderId="58" xfId="0" applyFont="1" applyFill="1" applyBorder="1" applyAlignment="1">
      <alignment horizontal="center" vertical="center"/>
    </xf>
    <xf numFmtId="0" fontId="13" fillId="5" borderId="61" xfId="0" applyFont="1" applyFill="1" applyBorder="1" applyAlignment="1">
      <alignment horizontal="left" vertical="center" wrapText="1"/>
    </xf>
    <xf numFmtId="0" fontId="10" fillId="5" borderId="62" xfId="0" applyFont="1" applyFill="1" applyBorder="1" applyAlignment="1">
      <alignment horizontal="left" vertical="center" wrapText="1"/>
    </xf>
    <xf numFmtId="0" fontId="32" fillId="5" borderId="0" xfId="0" applyFont="1" applyFill="1" applyAlignment="1">
      <alignment horizontal="center" vertical="center"/>
    </xf>
    <xf numFmtId="0" fontId="34" fillId="5" borderId="17" xfId="0" applyFont="1" applyFill="1" applyBorder="1" applyAlignment="1">
      <alignment horizontal="left" vertical="center"/>
    </xf>
    <xf numFmtId="0" fontId="29" fillId="5" borderId="63" xfId="0" applyFont="1" applyFill="1" applyBorder="1" applyAlignment="1" applyProtection="1">
      <alignment horizontal="center" vertical="center" wrapText="1"/>
      <protection hidden="1"/>
    </xf>
    <xf numFmtId="0" fontId="29" fillId="5" borderId="64" xfId="0" applyFont="1" applyFill="1" applyBorder="1" applyAlignment="1" applyProtection="1">
      <alignment horizontal="center" vertical="center" wrapText="1"/>
      <protection hidden="1"/>
    </xf>
    <xf numFmtId="0" fontId="13" fillId="5" borderId="66" xfId="0" applyFont="1" applyFill="1" applyBorder="1" applyAlignment="1">
      <alignment horizontal="center" vertical="center"/>
    </xf>
    <xf numFmtId="0" fontId="6" fillId="5" borderId="65" xfId="0" applyFont="1" applyFill="1" applyBorder="1" applyAlignment="1">
      <alignment horizontal="center" vertical="center" wrapText="1"/>
    </xf>
    <xf numFmtId="0" fontId="29" fillId="5" borderId="68" xfId="0" applyFont="1" applyFill="1" applyBorder="1" applyAlignment="1" applyProtection="1">
      <alignment horizontal="center" vertical="center" wrapText="1"/>
      <protection hidden="1"/>
    </xf>
    <xf numFmtId="0" fontId="35" fillId="5" borderId="0" xfId="0" applyFont="1" applyFill="1" applyAlignment="1">
      <alignment horizontal="center" vertical="center"/>
    </xf>
    <xf numFmtId="0" fontId="23" fillId="5" borderId="51" xfId="0" applyFont="1" applyFill="1" applyBorder="1" applyAlignment="1">
      <alignment horizontal="center" vertical="center"/>
    </xf>
    <xf numFmtId="0" fontId="23" fillId="6" borderId="51" xfId="0" applyFont="1" applyFill="1" applyBorder="1" applyAlignment="1" applyProtection="1">
      <alignment horizontal="center" vertical="center" wrapText="1"/>
      <protection locked="0" hidden="1"/>
    </xf>
    <xf numFmtId="0" fontId="37" fillId="5" borderId="17" xfId="0" applyFont="1" applyFill="1" applyBorder="1" applyAlignment="1">
      <alignment horizontal="left" vertical="center" wrapText="1"/>
    </xf>
    <xf numFmtId="0" fontId="37" fillId="5" borderId="14" xfId="0" applyFont="1" applyFill="1" applyBorder="1" applyAlignment="1">
      <alignment horizontal="center" vertical="center"/>
    </xf>
    <xf numFmtId="0" fontId="23" fillId="0" borderId="33" xfId="0" applyFont="1" applyBorder="1" applyAlignment="1" applyProtection="1">
      <alignment horizontal="center" vertical="center" wrapText="1"/>
      <protection locked="0" hidden="1"/>
    </xf>
    <xf numFmtId="0" fontId="0" fillId="5" borderId="70" xfId="0" applyFill="1" applyBorder="1" applyAlignment="1">
      <alignment horizontal="center" vertical="center"/>
    </xf>
    <xf numFmtId="0" fontId="0" fillId="5" borderId="72" xfId="0" applyFill="1" applyBorder="1" applyAlignment="1">
      <alignment horizontal="center" vertical="center"/>
    </xf>
    <xf numFmtId="0" fontId="13" fillId="5" borderId="73" xfId="0" applyFont="1" applyFill="1" applyBorder="1" applyAlignment="1" applyProtection="1">
      <alignment horizontal="center" vertical="center" wrapText="1"/>
      <protection hidden="1"/>
    </xf>
    <xf numFmtId="0" fontId="13" fillId="5" borderId="74" xfId="0" applyFont="1" applyFill="1" applyBorder="1" applyAlignment="1" applyProtection="1">
      <alignment horizontal="center" vertical="center" wrapText="1"/>
      <protection hidden="1"/>
    </xf>
    <xf numFmtId="0" fontId="23" fillId="5" borderId="75" xfId="0" applyFont="1" applyFill="1" applyBorder="1" applyAlignment="1">
      <alignment horizontal="center" vertical="center"/>
    </xf>
    <xf numFmtId="0" fontId="35" fillId="5" borderId="77" xfId="0" applyFont="1" applyFill="1" applyBorder="1" applyAlignment="1">
      <alignment horizontal="right" vertical="center"/>
    </xf>
    <xf numFmtId="0" fontId="35" fillId="5" borderId="78" xfId="0" applyFont="1" applyFill="1" applyBorder="1" applyAlignment="1">
      <alignment horizontal="left" vertical="center"/>
    </xf>
    <xf numFmtId="0" fontId="39" fillId="5" borderId="80" xfId="0" applyFont="1" applyFill="1" applyBorder="1" applyAlignment="1">
      <alignment horizontal="center" vertical="center"/>
    </xf>
    <xf numFmtId="0" fontId="39" fillId="5" borderId="81" xfId="0" applyFont="1" applyFill="1" applyBorder="1" applyAlignment="1">
      <alignment horizontal="center" vertical="center"/>
    </xf>
    <xf numFmtId="0" fontId="10" fillId="5" borderId="83" xfId="0" applyFont="1" applyFill="1" applyBorder="1" applyAlignment="1">
      <alignment horizontal="left" vertical="center" wrapText="1"/>
    </xf>
    <xf numFmtId="0" fontId="29" fillId="5" borderId="83" xfId="0" applyFont="1" applyFill="1" applyBorder="1" applyAlignment="1" applyProtection="1">
      <alignment horizontal="center" vertical="center" wrapText="1"/>
      <protection hidden="1"/>
    </xf>
    <xf numFmtId="0" fontId="23" fillId="6" borderId="83" xfId="0" applyFont="1" applyFill="1" applyBorder="1" applyAlignment="1" applyProtection="1">
      <alignment horizontal="center" vertical="center" wrapText="1"/>
      <protection locked="0" hidden="1"/>
    </xf>
    <xf numFmtId="0" fontId="13" fillId="5" borderId="59" xfId="0" applyFont="1" applyFill="1" applyBorder="1" applyAlignment="1">
      <alignment horizontal="left" vertical="center" wrapText="1"/>
    </xf>
    <xf numFmtId="0" fontId="13" fillId="5" borderId="82" xfId="0" applyFont="1" applyFill="1" applyBorder="1" applyAlignment="1">
      <alignment horizontal="left" vertical="center" wrapText="1"/>
    </xf>
    <xf numFmtId="0" fontId="0" fillId="5" borderId="0" xfId="0" applyFill="1"/>
    <xf numFmtId="0" fontId="29" fillId="5" borderId="85" xfId="0" applyFont="1" applyFill="1" applyBorder="1" applyAlignment="1" applyProtection="1">
      <alignment horizontal="center" vertical="center" wrapText="1"/>
      <protection hidden="1"/>
    </xf>
    <xf numFmtId="0" fontId="6" fillId="5" borderId="88" xfId="0" applyFont="1" applyFill="1" applyBorder="1" applyAlignment="1" applyProtection="1">
      <alignment horizontal="center" vertical="center" wrapText="1"/>
      <protection hidden="1"/>
    </xf>
    <xf numFmtId="0" fontId="6" fillId="5" borderId="87" xfId="0" applyFont="1" applyFill="1" applyBorder="1" applyAlignment="1">
      <alignment horizontal="center" vertical="center" wrapText="1"/>
    </xf>
    <xf numFmtId="0" fontId="36" fillId="5" borderId="86" xfId="0" applyFont="1" applyFill="1" applyBorder="1" applyAlignment="1" applyProtection="1">
      <alignment horizontal="center" vertical="center" wrapText="1"/>
      <protection hidden="1"/>
    </xf>
    <xf numFmtId="0" fontId="6" fillId="5" borderId="74" xfId="0" applyFont="1" applyFill="1" applyBorder="1" applyAlignment="1" applyProtection="1">
      <alignment horizontal="center" vertical="center" wrapText="1"/>
      <protection hidden="1"/>
    </xf>
    <xf numFmtId="0" fontId="6" fillId="6" borderId="64" xfId="0" applyFont="1" applyFill="1" applyBorder="1" applyAlignment="1" applyProtection="1">
      <alignment horizontal="center" vertical="center"/>
      <protection locked="0" hidden="1"/>
    </xf>
    <xf numFmtId="0" fontId="6" fillId="6" borderId="67" xfId="0" applyFont="1" applyFill="1" applyBorder="1" applyAlignment="1" applyProtection="1">
      <alignment horizontal="center" vertical="center"/>
      <protection locked="0" hidden="1"/>
    </xf>
    <xf numFmtId="0" fontId="0" fillId="0" borderId="89" xfId="0" applyBorder="1" applyAlignment="1">
      <alignment horizontal="center" vertical="center"/>
    </xf>
    <xf numFmtId="0" fontId="0" fillId="0" borderId="90" xfId="0" applyBorder="1" applyAlignment="1">
      <alignment horizontal="center" vertical="center"/>
    </xf>
    <xf numFmtId="0" fontId="31" fillId="5" borderId="14" xfId="0" applyFont="1" applyFill="1" applyBorder="1" applyAlignment="1">
      <alignment horizontal="center" vertical="center"/>
    </xf>
    <xf numFmtId="0" fontId="32" fillId="5" borderId="15" xfId="0" applyFont="1" applyFill="1" applyBorder="1" applyAlignment="1">
      <alignment horizontal="center" vertical="center"/>
    </xf>
    <xf numFmtId="0" fontId="33" fillId="5" borderId="93" xfId="0" applyFont="1" applyFill="1" applyBorder="1" applyAlignment="1">
      <alignment horizontal="left" vertical="center" wrapText="1"/>
    </xf>
    <xf numFmtId="0" fontId="33" fillId="5" borderId="17" xfId="0" applyFont="1" applyFill="1" applyBorder="1" applyAlignment="1">
      <alignment horizontal="left" vertical="center" wrapText="1"/>
    </xf>
    <xf numFmtId="0" fontId="33" fillId="5" borderId="95" xfId="0" applyFont="1" applyFill="1" applyBorder="1" applyAlignment="1">
      <alignment horizontal="left" vertical="center" wrapText="1"/>
    </xf>
    <xf numFmtId="0" fontId="10" fillId="5" borderId="96" xfId="0" applyFont="1" applyFill="1" applyBorder="1" applyAlignment="1">
      <alignment horizontal="left" vertical="center" wrapText="1"/>
    </xf>
    <xf numFmtId="0" fontId="23" fillId="0" borderId="54" xfId="0" applyFont="1" applyBorder="1" applyAlignment="1" applyProtection="1">
      <alignment horizontal="center" vertical="center" wrapText="1"/>
      <protection locked="0" hidden="1"/>
    </xf>
    <xf numFmtId="0" fontId="29" fillId="0" borderId="33" xfId="0" applyFont="1" applyBorder="1" applyAlignment="1" applyProtection="1">
      <alignment horizontal="center" vertical="center" wrapText="1"/>
      <protection hidden="1"/>
    </xf>
    <xf numFmtId="0" fontId="16" fillId="5" borderId="93" xfId="0" applyFont="1" applyFill="1" applyBorder="1" applyAlignment="1">
      <alignment horizontal="left" vertical="center" wrapText="1"/>
    </xf>
    <xf numFmtId="0" fontId="16" fillId="5" borderId="98" xfId="0" applyFont="1" applyFill="1" applyBorder="1" applyAlignment="1">
      <alignment horizontal="center" vertical="center" wrapText="1"/>
    </xf>
    <xf numFmtId="0" fontId="16" fillId="5" borderId="95" xfId="0" applyFont="1" applyFill="1" applyBorder="1" applyAlignment="1">
      <alignment horizontal="left" vertical="center" wrapText="1"/>
    </xf>
    <xf numFmtId="0" fontId="10" fillId="5" borderId="99" xfId="0" applyFont="1" applyFill="1" applyBorder="1" applyAlignment="1">
      <alignment horizontal="left" vertical="center" wrapText="1"/>
    </xf>
    <xf numFmtId="0" fontId="23" fillId="0" borderId="101" xfId="0" applyFont="1" applyBorder="1" applyAlignment="1" applyProtection="1">
      <alignment horizontal="center" vertical="center" wrapText="1"/>
      <protection locked="0" hidden="1"/>
    </xf>
    <xf numFmtId="0" fontId="24" fillId="5" borderId="102" xfId="0" applyFont="1" applyFill="1" applyBorder="1" applyAlignment="1">
      <alignment horizontal="center" vertical="center" wrapText="1"/>
    </xf>
    <xf numFmtId="0" fontId="33" fillId="5" borderId="104" xfId="0" applyFont="1" applyFill="1" applyBorder="1" applyAlignment="1">
      <alignment horizontal="left" vertical="center" wrapText="1"/>
    </xf>
    <xf numFmtId="0" fontId="21" fillId="5" borderId="49" xfId="0" applyFont="1" applyFill="1" applyBorder="1" applyAlignment="1">
      <alignment horizontal="left" vertical="center" wrapText="1"/>
    </xf>
    <xf numFmtId="0" fontId="33" fillId="5" borderId="105" xfId="0" applyFont="1" applyFill="1" applyBorder="1" applyAlignment="1">
      <alignment horizontal="left" vertical="center" wrapText="1"/>
    </xf>
    <xf numFmtId="0" fontId="33" fillId="5" borderId="106" xfId="0" applyFont="1" applyFill="1" applyBorder="1" applyAlignment="1">
      <alignment horizontal="left" vertical="center" wrapText="1"/>
    </xf>
    <xf numFmtId="0" fontId="21" fillId="5" borderId="99" xfId="0" applyFont="1" applyFill="1" applyBorder="1" applyAlignment="1">
      <alignment horizontal="left" vertical="center" wrapText="1"/>
    </xf>
    <xf numFmtId="0" fontId="5" fillId="0" borderId="54" xfId="0" applyFont="1" applyBorder="1" applyAlignment="1">
      <alignment horizontal="center" vertical="center"/>
    </xf>
    <xf numFmtId="0" fontId="5" fillId="0" borderId="13" xfId="0" applyFont="1" applyBorder="1" applyAlignment="1">
      <alignment horizontal="center" vertical="center"/>
    </xf>
    <xf numFmtId="0" fontId="13" fillId="0" borderId="13" xfId="0" applyFont="1" applyBorder="1" applyAlignment="1">
      <alignment horizontal="left" vertical="center" wrapText="1"/>
    </xf>
    <xf numFmtId="0" fontId="10" fillId="0" borderId="13" xfId="0" applyFont="1" applyBorder="1" applyAlignment="1">
      <alignment horizontal="left" vertical="center" wrapText="1"/>
    </xf>
    <xf numFmtId="0" fontId="29" fillId="0" borderId="13" xfId="0" applyFont="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locked="0" hidden="1"/>
    </xf>
    <xf numFmtId="0" fontId="17" fillId="0" borderId="54" xfId="0" applyFont="1" applyBorder="1" applyAlignment="1">
      <alignment horizontal="center" vertical="center"/>
    </xf>
    <xf numFmtId="0" fontId="13" fillId="0" borderId="91" xfId="0" applyFont="1" applyBorder="1" applyAlignment="1">
      <alignment horizontal="left" vertical="center" wrapText="1"/>
    </xf>
    <xf numFmtId="0" fontId="10" fillId="0" borderId="91" xfId="0" applyFont="1" applyBorder="1" applyAlignment="1">
      <alignment horizontal="left" vertical="center" wrapText="1"/>
    </xf>
    <xf numFmtId="0" fontId="29" fillId="0" borderId="91" xfId="0" applyFont="1" applyBorder="1" applyAlignment="1" applyProtection="1">
      <alignment horizontal="center" vertical="center" wrapText="1"/>
      <protection hidden="1"/>
    </xf>
    <xf numFmtId="0" fontId="0" fillId="0" borderId="91" xfId="0" applyBorder="1" applyAlignment="1">
      <alignment horizontal="center" vertical="center"/>
    </xf>
    <xf numFmtId="0" fontId="23" fillId="0" borderId="91" xfId="0" applyFont="1" applyBorder="1" applyAlignment="1" applyProtection="1">
      <alignment horizontal="center" vertical="center" wrapText="1"/>
      <protection locked="0" hidden="1"/>
    </xf>
    <xf numFmtId="0" fontId="13" fillId="0" borderId="51" xfId="0" applyFont="1" applyBorder="1" applyAlignment="1">
      <alignment horizontal="left" vertical="center" wrapText="1"/>
    </xf>
    <xf numFmtId="0" fontId="29" fillId="0" borderId="51" xfId="0" applyFont="1" applyBorder="1" applyAlignment="1" applyProtection="1">
      <alignment horizontal="center" vertical="center" wrapText="1"/>
      <protection hidden="1"/>
    </xf>
    <xf numFmtId="0" fontId="24" fillId="5" borderId="6" xfId="0" applyFont="1" applyFill="1" applyBorder="1" applyAlignment="1">
      <alignment horizontal="center" vertical="center" wrapText="1"/>
    </xf>
    <xf numFmtId="0" fontId="29" fillId="5" borderId="99" xfId="0" applyFont="1" applyFill="1" applyBorder="1" applyAlignment="1" applyProtection="1">
      <alignment horizontal="center" vertical="center" wrapText="1"/>
      <protection hidden="1"/>
    </xf>
    <xf numFmtId="0" fontId="17" fillId="0" borderId="54" xfId="0" applyFont="1" applyBorder="1" applyAlignment="1">
      <alignment horizontal="center"/>
    </xf>
    <xf numFmtId="0" fontId="23" fillId="5" borderId="83" xfId="0" applyFont="1" applyFill="1" applyBorder="1" applyAlignment="1">
      <alignment horizontal="center" vertical="center"/>
    </xf>
    <xf numFmtId="0" fontId="35" fillId="5" borderId="107" xfId="0" applyFont="1" applyFill="1" applyBorder="1" applyAlignment="1">
      <alignment horizontal="left" vertical="center"/>
    </xf>
    <xf numFmtId="0" fontId="39" fillId="5" borderId="108" xfId="0" applyFont="1" applyFill="1" applyBorder="1" applyAlignment="1">
      <alignment horizontal="center" vertical="center"/>
    </xf>
    <xf numFmtId="0" fontId="0" fillId="0" borderId="109" xfId="0" applyBorder="1"/>
    <xf numFmtId="0" fontId="0" fillId="0" borderId="11" xfId="0" applyBorder="1"/>
    <xf numFmtId="0" fontId="0" fillId="10" borderId="0" xfId="0" applyFill="1" applyAlignment="1">
      <alignment horizontal="center" vertical="center"/>
    </xf>
    <xf numFmtId="0" fontId="0" fillId="9"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38" fillId="6" borderId="2" xfId="0" applyFont="1" applyFill="1" applyBorder="1" applyAlignment="1" applyProtection="1">
      <alignment horizontal="center" vertical="center" wrapText="1"/>
      <protection locked="0"/>
    </xf>
    <xf numFmtId="0" fontId="0" fillId="5" borderId="0" xfId="0" applyFill="1" applyAlignment="1">
      <alignment horizontal="center" vertical="center"/>
    </xf>
    <xf numFmtId="0" fontId="13" fillId="5" borderId="111" xfId="0" applyFont="1" applyFill="1" applyBorder="1" applyAlignment="1">
      <alignment horizontal="left" vertical="center" wrapText="1"/>
    </xf>
    <xf numFmtId="0" fontId="0" fillId="0" borderId="113" xfId="0" applyBorder="1" applyAlignment="1">
      <alignment horizontal="center" vertical="center"/>
    </xf>
    <xf numFmtId="0" fontId="0" fillId="0" borderId="109" xfId="0" applyBorder="1" applyAlignment="1">
      <alignment horizontal="center" vertical="center"/>
    </xf>
    <xf numFmtId="0" fontId="11" fillId="0" borderId="13" xfId="0" applyFont="1" applyBorder="1" applyAlignment="1">
      <alignment horizontal="center" vertical="center"/>
    </xf>
    <xf numFmtId="0" fontId="24" fillId="5" borderId="0" xfId="0" applyFont="1" applyFill="1" applyAlignment="1">
      <alignment horizontal="center" vertical="center" wrapText="1"/>
    </xf>
    <xf numFmtId="0" fontId="16" fillId="5" borderId="0" xfId="0" applyFont="1" applyFill="1" applyAlignment="1">
      <alignment horizontal="center" vertical="center"/>
    </xf>
    <xf numFmtId="0" fontId="33" fillId="5" borderId="79" xfId="0" applyFont="1" applyFill="1" applyBorder="1" applyAlignment="1" applyProtection="1">
      <alignment horizontal="center" vertical="center" wrapText="1"/>
      <protection hidden="1"/>
    </xf>
    <xf numFmtId="0" fontId="33" fillId="5" borderId="76" xfId="0" applyFont="1" applyFill="1" applyBorder="1" applyAlignment="1" applyProtection="1">
      <alignment horizontal="center" wrapText="1"/>
      <protection hidden="1"/>
    </xf>
    <xf numFmtId="0" fontId="0" fillId="5" borderId="117" xfId="0" applyFill="1" applyBorder="1" applyAlignment="1">
      <alignment horizontal="center" vertical="center"/>
    </xf>
    <xf numFmtId="0" fontId="10" fillId="5" borderId="118" xfId="0" applyFont="1" applyFill="1" applyBorder="1" applyAlignment="1">
      <alignment horizontal="left" vertical="top" wrapText="1"/>
    </xf>
    <xf numFmtId="0" fontId="10" fillId="5" borderId="119" xfId="0" applyFont="1" applyFill="1" applyBorder="1" applyAlignment="1">
      <alignment horizontal="left" wrapText="1"/>
    </xf>
    <xf numFmtId="0" fontId="7" fillId="5" borderId="120" xfId="0" applyFont="1" applyFill="1" applyBorder="1" applyAlignment="1" applyProtection="1">
      <alignment horizontal="center" vertical="center" wrapText="1"/>
      <protection hidden="1"/>
    </xf>
    <xf numFmtId="0" fontId="10" fillId="5" borderId="114" xfId="0" applyFont="1" applyFill="1" applyBorder="1" applyAlignment="1">
      <alignment horizontal="center" vertical="center" wrapText="1"/>
    </xf>
    <xf numFmtId="0" fontId="16" fillId="5" borderId="121" xfId="0" applyFont="1" applyFill="1" applyBorder="1" applyAlignment="1">
      <alignment horizontal="center" vertical="center"/>
    </xf>
    <xf numFmtId="0" fontId="10" fillId="5" borderId="121" xfId="0" applyFont="1" applyFill="1" applyBorder="1" applyAlignment="1">
      <alignment horizontal="left" vertical="center" wrapText="1"/>
    </xf>
    <xf numFmtId="0" fontId="15" fillId="5" borderId="0" xfId="0" applyFont="1" applyFill="1" applyAlignment="1">
      <alignment horizontal="center" vertical="center"/>
    </xf>
    <xf numFmtId="0" fontId="41" fillId="5" borderId="0" xfId="0" applyFont="1" applyFill="1" applyAlignment="1">
      <alignment horizontal="center" vertical="center"/>
    </xf>
    <xf numFmtId="0" fontId="18" fillId="5" borderId="5" xfId="0" applyFont="1" applyFill="1" applyBorder="1" applyAlignment="1">
      <alignment horizontal="left" vertical="center" wrapText="1"/>
    </xf>
    <xf numFmtId="0" fontId="8" fillId="2" borderId="122" xfId="3" applyFont="1" applyBorder="1" applyAlignment="1">
      <alignment horizontal="center" vertical="center" wrapText="1"/>
    </xf>
    <xf numFmtId="0" fontId="0" fillId="5" borderId="124" xfId="0" applyFill="1" applyBorder="1" applyAlignment="1">
      <alignment horizontal="center" vertical="center"/>
    </xf>
    <xf numFmtId="0" fontId="0" fillId="5" borderId="126" xfId="0" applyFill="1" applyBorder="1" applyAlignment="1">
      <alignment horizontal="center" vertical="center"/>
    </xf>
    <xf numFmtId="0" fontId="0" fillId="5" borderId="125" xfId="0" applyFill="1" applyBorder="1" applyAlignment="1">
      <alignment horizontal="center" vertical="center"/>
    </xf>
    <xf numFmtId="0" fontId="18" fillId="5" borderId="102" xfId="0" applyFont="1" applyFill="1" applyBorder="1" applyAlignment="1">
      <alignment horizontal="center" vertical="center" wrapText="1"/>
    </xf>
    <xf numFmtId="0" fontId="0" fillId="5" borderId="133" xfId="0" applyFill="1" applyBorder="1" applyAlignment="1">
      <alignment horizontal="center" vertical="center"/>
    </xf>
    <xf numFmtId="0" fontId="0" fillId="5" borderId="134" xfId="0" applyFill="1" applyBorder="1" applyAlignment="1">
      <alignment horizontal="center" vertical="center"/>
    </xf>
    <xf numFmtId="0" fontId="0" fillId="5" borderId="135" xfId="0" applyFill="1" applyBorder="1" applyAlignment="1">
      <alignment horizontal="center" vertical="center"/>
    </xf>
    <xf numFmtId="0" fontId="0" fillId="5" borderId="57" xfId="0" applyFill="1" applyBorder="1" applyAlignment="1">
      <alignment horizontal="center" vertical="center"/>
    </xf>
    <xf numFmtId="0" fontId="0" fillId="5" borderId="136" xfId="0" applyFill="1" applyBorder="1" applyAlignment="1">
      <alignment horizontal="center" vertical="center"/>
    </xf>
    <xf numFmtId="0" fontId="0" fillId="5" borderId="136" xfId="0" applyFill="1" applyBorder="1"/>
    <xf numFmtId="0" fontId="16" fillId="5" borderId="141" xfId="0" applyFont="1" applyFill="1" applyBorder="1" applyAlignment="1">
      <alignment horizontal="center" vertical="center" wrapText="1"/>
    </xf>
    <xf numFmtId="0" fontId="16" fillId="5" borderId="142" xfId="0" applyFont="1" applyFill="1" applyBorder="1" applyAlignment="1">
      <alignment horizontal="center" vertical="center"/>
    </xf>
    <xf numFmtId="0" fontId="0" fillId="5" borderId="143" xfId="0" applyFill="1" applyBorder="1" applyAlignment="1">
      <alignment horizontal="center" vertical="center"/>
    </xf>
    <xf numFmtId="0" fontId="7" fillId="5" borderId="144" xfId="0" applyFont="1" applyFill="1" applyBorder="1" applyAlignment="1" applyProtection="1">
      <alignment horizontal="center" vertical="center" wrapText="1"/>
      <protection hidden="1"/>
    </xf>
    <xf numFmtId="0" fontId="0" fillId="5" borderId="145" xfId="0" applyFill="1" applyBorder="1" applyAlignment="1">
      <alignment horizontal="center" vertical="center"/>
    </xf>
    <xf numFmtId="0" fontId="0" fillId="5" borderId="146" xfId="0" applyFill="1" applyBorder="1" applyAlignment="1">
      <alignment horizontal="center" vertical="center"/>
    </xf>
    <xf numFmtId="0" fontId="0" fillId="5" borderId="147" xfId="0" applyFill="1" applyBorder="1" applyAlignment="1">
      <alignment horizontal="center" vertical="center"/>
    </xf>
    <xf numFmtId="0" fontId="0" fillId="5" borderId="148" xfId="0" applyFill="1" applyBorder="1" applyAlignment="1">
      <alignment horizontal="center" vertical="center"/>
    </xf>
    <xf numFmtId="0" fontId="0" fillId="5" borderId="149" xfId="0" applyFill="1" applyBorder="1" applyAlignment="1">
      <alignment horizontal="center" vertical="center"/>
    </xf>
    <xf numFmtId="0" fontId="0" fillId="5" borderId="150" xfId="0" applyFill="1" applyBorder="1" applyAlignment="1">
      <alignment horizontal="center" vertical="center"/>
    </xf>
    <xf numFmtId="0" fontId="0" fillId="5" borderId="151" xfId="0" applyFill="1" applyBorder="1" applyAlignment="1">
      <alignment horizontal="center" vertical="center"/>
    </xf>
    <xf numFmtId="0" fontId="28" fillId="5" borderId="45" xfId="0" applyFont="1" applyFill="1" applyBorder="1" applyAlignment="1">
      <alignment horizontal="center" vertical="center" wrapText="1"/>
    </xf>
    <xf numFmtId="0" fontId="26" fillId="5" borderId="45" xfId="0" applyFont="1" applyFill="1" applyBorder="1" applyAlignment="1">
      <alignment horizontal="center" vertical="center" wrapText="1"/>
    </xf>
    <xf numFmtId="0" fontId="0" fillId="5" borderId="152" xfId="0" applyFill="1" applyBorder="1" applyAlignment="1">
      <alignment horizontal="center" vertical="center"/>
    </xf>
    <xf numFmtId="0" fontId="0" fillId="5" borderId="153" xfId="0" applyFill="1" applyBorder="1" applyAlignment="1">
      <alignment horizontal="center" vertical="center"/>
    </xf>
    <xf numFmtId="0" fontId="6" fillId="5" borderId="154" xfId="0" applyFont="1" applyFill="1" applyBorder="1" applyAlignment="1" applyProtection="1">
      <alignment horizontal="center" vertical="center"/>
      <protection locked="0" hidden="1"/>
    </xf>
    <xf numFmtId="0" fontId="21" fillId="5" borderId="155" xfId="0" applyFont="1" applyFill="1" applyBorder="1" applyAlignment="1">
      <alignment horizontal="center" vertical="center" wrapText="1"/>
    </xf>
    <xf numFmtId="0" fontId="21" fillId="5" borderId="156" xfId="0" applyFont="1" applyFill="1" applyBorder="1" applyAlignment="1">
      <alignment horizontal="center" vertical="center" wrapText="1"/>
    </xf>
    <xf numFmtId="0" fontId="0" fillId="5" borderId="157" xfId="0" applyFill="1" applyBorder="1" applyAlignment="1">
      <alignment horizontal="center" vertical="center"/>
    </xf>
    <xf numFmtId="0" fontId="0" fillId="5" borderId="149" xfId="0" applyFill="1" applyBorder="1" applyAlignment="1">
      <alignment horizontal="left" vertical="center"/>
    </xf>
    <xf numFmtId="0" fontId="21" fillId="5" borderId="150" xfId="0" applyFont="1" applyFill="1" applyBorder="1" applyAlignment="1">
      <alignment horizontal="center" vertical="center" wrapText="1"/>
    </xf>
    <xf numFmtId="0" fontId="16" fillId="5" borderId="158" xfId="0" applyFont="1" applyFill="1" applyBorder="1" applyAlignment="1">
      <alignment horizontal="center" vertical="center" wrapText="1"/>
    </xf>
    <xf numFmtId="0" fontId="0" fillId="5" borderId="159" xfId="0" applyFill="1" applyBorder="1" applyAlignment="1">
      <alignment horizontal="center" vertical="center"/>
    </xf>
    <xf numFmtId="0" fontId="45" fillId="5" borderId="0" xfId="0" applyFont="1" applyFill="1" applyAlignment="1">
      <alignment horizontal="center" vertical="center" wrapText="1"/>
    </xf>
    <xf numFmtId="0" fontId="0" fillId="5" borderId="114" xfId="0" applyFill="1" applyBorder="1" applyAlignment="1">
      <alignment horizontal="center" vertical="center"/>
    </xf>
    <xf numFmtId="0" fontId="10" fillId="5" borderId="160" xfId="0" applyFont="1" applyFill="1" applyBorder="1" applyAlignment="1">
      <alignment horizontal="left" vertical="center" wrapText="1"/>
    </xf>
    <xf numFmtId="0" fontId="0" fillId="5" borderId="161" xfId="0" applyFill="1" applyBorder="1" applyAlignment="1">
      <alignment horizontal="left" vertical="center"/>
    </xf>
    <xf numFmtId="0" fontId="10" fillId="5" borderId="163" xfId="0" applyFont="1" applyFill="1" applyBorder="1" applyAlignment="1">
      <alignment horizontal="left" vertical="center" wrapText="1"/>
    </xf>
    <xf numFmtId="0" fontId="0" fillId="5" borderId="121" xfId="0" applyFill="1" applyBorder="1" applyAlignment="1">
      <alignment horizontal="left" vertical="center"/>
    </xf>
    <xf numFmtId="0" fontId="0" fillId="5" borderId="164" xfId="0" applyFill="1" applyBorder="1" applyAlignment="1">
      <alignment horizontal="left" vertical="center"/>
    </xf>
    <xf numFmtId="0" fontId="5" fillId="5" borderId="95" xfId="0" applyFont="1" applyFill="1" applyBorder="1" applyAlignment="1">
      <alignment horizontal="center" vertical="center"/>
    </xf>
    <xf numFmtId="0" fontId="5" fillId="5" borderId="162" xfId="0" applyFont="1" applyFill="1" applyBorder="1" applyAlignment="1">
      <alignment horizontal="center" vertical="center"/>
    </xf>
    <xf numFmtId="0" fontId="0" fillId="5" borderId="165" xfId="0" applyFill="1" applyBorder="1"/>
    <xf numFmtId="0" fontId="0" fillId="5" borderId="166" xfId="0" applyFill="1" applyBorder="1" applyAlignment="1">
      <alignment horizontal="left" vertical="center"/>
    </xf>
    <xf numFmtId="0" fontId="16" fillId="5" borderId="166" xfId="0" applyFont="1" applyFill="1" applyBorder="1" applyAlignment="1">
      <alignment horizontal="center" vertical="center" wrapText="1"/>
    </xf>
    <xf numFmtId="0" fontId="21" fillId="5" borderId="166" xfId="0" applyFont="1" applyFill="1" applyBorder="1" applyAlignment="1">
      <alignment horizontal="center" vertical="center" wrapText="1"/>
    </xf>
    <xf numFmtId="0" fontId="21" fillId="5" borderId="167" xfId="0" applyFont="1" applyFill="1" applyBorder="1" applyAlignment="1">
      <alignment horizontal="center" vertical="center" wrapText="1"/>
    </xf>
    <xf numFmtId="0" fontId="5" fillId="5" borderId="168" xfId="0" applyFont="1" applyFill="1" applyBorder="1" applyAlignment="1">
      <alignment horizontal="center" vertical="center"/>
    </xf>
    <xf numFmtId="0" fontId="5" fillId="5" borderId="169" xfId="0" applyFont="1" applyFill="1" applyBorder="1" applyAlignment="1">
      <alignment horizontal="center" vertical="center"/>
    </xf>
    <xf numFmtId="0" fontId="0" fillId="5" borderId="170" xfId="0" applyFill="1" applyBorder="1"/>
    <xf numFmtId="0" fontId="0" fillId="5" borderId="156" xfId="0" applyFill="1" applyBorder="1" applyAlignment="1">
      <alignment horizontal="left" vertical="center"/>
    </xf>
    <xf numFmtId="0" fontId="16" fillId="5" borderId="156" xfId="0" applyFont="1" applyFill="1" applyBorder="1" applyAlignment="1">
      <alignment horizontal="center" vertical="center" wrapText="1"/>
    </xf>
    <xf numFmtId="0" fontId="5" fillId="5" borderId="171" xfId="0" applyFont="1" applyFill="1" applyBorder="1" applyAlignment="1">
      <alignment horizontal="center" vertical="center"/>
    </xf>
    <xf numFmtId="0" fontId="5" fillId="5" borderId="172" xfId="0" applyFont="1" applyFill="1" applyBorder="1" applyAlignment="1">
      <alignment horizontal="center" vertical="center"/>
    </xf>
    <xf numFmtId="0" fontId="5" fillId="5" borderId="173" xfId="0" applyFont="1" applyFill="1" applyBorder="1" applyAlignment="1">
      <alignment horizontal="center" vertical="center"/>
    </xf>
    <xf numFmtId="0" fontId="5" fillId="5" borderId="174" xfId="0" applyFont="1" applyFill="1" applyBorder="1" applyAlignment="1">
      <alignment horizontal="center" vertical="center"/>
    </xf>
    <xf numFmtId="0" fontId="5" fillId="5" borderId="175" xfId="0" applyFont="1" applyFill="1" applyBorder="1" applyAlignment="1">
      <alignment horizontal="center" vertical="center"/>
    </xf>
    <xf numFmtId="0" fontId="5" fillId="5" borderId="176" xfId="0" applyFont="1" applyFill="1" applyBorder="1" applyAlignment="1">
      <alignment horizontal="center" vertical="center"/>
    </xf>
    <xf numFmtId="0" fontId="8" fillId="2" borderId="177" xfId="3" applyFont="1" applyBorder="1" applyAlignment="1">
      <alignment horizontal="center" vertical="center" wrapText="1"/>
    </xf>
    <xf numFmtId="0" fontId="0" fillId="5" borderId="178" xfId="0" applyFill="1" applyBorder="1" applyAlignment="1">
      <alignment horizontal="center" vertical="center"/>
    </xf>
    <xf numFmtId="0" fontId="0" fillId="5" borderId="184" xfId="0" applyFill="1" applyBorder="1" applyAlignment="1">
      <alignment horizontal="center" vertical="center"/>
    </xf>
    <xf numFmtId="0" fontId="0" fillId="5" borderId="186" xfId="0" applyFill="1" applyBorder="1" applyAlignment="1">
      <alignment horizontal="center" vertical="center"/>
    </xf>
    <xf numFmtId="0" fontId="21" fillId="5" borderId="116" xfId="0" applyFont="1" applyFill="1" applyBorder="1" applyAlignment="1">
      <alignment horizontal="center" vertical="center" wrapText="1"/>
    </xf>
    <xf numFmtId="0" fontId="21" fillId="5" borderId="188" xfId="0" applyFont="1" applyFill="1" applyBorder="1" applyAlignment="1">
      <alignment horizontal="center" vertical="center" wrapText="1"/>
    </xf>
    <xf numFmtId="0" fontId="0" fillId="5" borderId="154" xfId="0" applyFill="1" applyBorder="1" applyAlignment="1">
      <alignment horizontal="center" vertical="center"/>
    </xf>
    <xf numFmtId="0" fontId="28" fillId="5" borderId="125" xfId="0" applyFont="1" applyFill="1" applyBorder="1" applyAlignment="1">
      <alignment horizontal="center" vertical="center" wrapText="1"/>
    </xf>
    <xf numFmtId="0" fontId="6" fillId="6" borderId="35" xfId="0" applyFont="1" applyFill="1" applyBorder="1" applyAlignment="1" applyProtection="1">
      <alignment horizontal="center" vertical="center"/>
      <protection locked="0" hidden="1"/>
    </xf>
    <xf numFmtId="0" fontId="6" fillId="6" borderId="1" xfId="0" applyFont="1" applyFill="1" applyBorder="1" applyAlignment="1" applyProtection="1">
      <alignment horizontal="center" vertical="center"/>
      <protection locked="0" hidden="1"/>
    </xf>
    <xf numFmtId="0" fontId="0" fillId="5" borderId="192" xfId="0" applyFill="1" applyBorder="1" applyAlignment="1">
      <alignment horizontal="center" vertical="center"/>
    </xf>
    <xf numFmtId="0" fontId="0" fillId="5" borderId="193" xfId="0" applyFill="1" applyBorder="1" applyAlignment="1">
      <alignment horizontal="center" vertical="center"/>
    </xf>
    <xf numFmtId="0" fontId="7" fillId="6" borderId="35" xfId="0" applyFont="1" applyFill="1" applyBorder="1" applyAlignment="1" applyProtection="1">
      <alignment horizontal="center" vertical="center" wrapText="1"/>
      <protection locked="0" hidden="1"/>
    </xf>
    <xf numFmtId="0" fontId="6" fillId="6" borderId="34" xfId="0" applyFont="1" applyFill="1" applyBorder="1" applyAlignment="1" applyProtection="1">
      <alignment horizontal="center" vertical="center"/>
      <protection locked="0" hidden="1"/>
    </xf>
    <xf numFmtId="0" fontId="46" fillId="5" borderId="162" xfId="0" applyFont="1" applyFill="1" applyBorder="1" applyAlignment="1">
      <alignment horizontal="center" vertical="center"/>
    </xf>
    <xf numFmtId="0" fontId="47" fillId="5" borderId="8" xfId="0" applyFont="1" applyFill="1" applyBorder="1" applyAlignment="1">
      <alignment horizontal="left" vertical="center" wrapText="1"/>
    </xf>
    <xf numFmtId="0" fontId="0" fillId="0" borderId="23" xfId="0" applyBorder="1" applyAlignment="1">
      <alignment horizontal="center" vertical="center"/>
    </xf>
    <xf numFmtId="0" fontId="0" fillId="6" borderId="51" xfId="0" applyFill="1" applyBorder="1" applyAlignment="1" applyProtection="1">
      <alignment horizontal="center" vertical="center"/>
      <protection locked="0"/>
    </xf>
    <xf numFmtId="0" fontId="0" fillId="6" borderId="71" xfId="0" applyFill="1" applyBorder="1" applyAlignment="1" applyProtection="1">
      <alignment horizontal="center" vertical="center"/>
      <protection locked="0"/>
    </xf>
    <xf numFmtId="0" fontId="0" fillId="6" borderId="83" xfId="0" applyFill="1" applyBorder="1" applyAlignment="1" applyProtection="1">
      <alignment horizontal="center" vertical="center"/>
      <protection locked="0"/>
    </xf>
    <xf numFmtId="0" fontId="0" fillId="6" borderId="84" xfId="0" applyFill="1" applyBorder="1" applyAlignment="1" applyProtection="1">
      <alignment horizontal="center" vertical="center"/>
      <protection locked="0"/>
    </xf>
    <xf numFmtId="0" fontId="23" fillId="6" borderId="51" xfId="0" applyFont="1" applyFill="1" applyBorder="1" applyAlignment="1" applyProtection="1">
      <alignment horizontal="center" vertical="center"/>
      <protection locked="0"/>
    </xf>
    <xf numFmtId="0" fontId="23" fillId="6" borderId="83" xfId="0" applyFont="1" applyFill="1" applyBorder="1" applyAlignment="1" applyProtection="1">
      <alignment horizontal="center" vertical="center"/>
      <protection locked="0"/>
    </xf>
    <xf numFmtId="0" fontId="15" fillId="5" borderId="103" xfId="0" applyFont="1" applyFill="1" applyBorder="1" applyAlignment="1">
      <alignment horizontal="center" vertical="center"/>
    </xf>
    <xf numFmtId="0" fontId="19" fillId="5" borderId="103" xfId="0" applyFont="1" applyFill="1" applyBorder="1" applyAlignment="1">
      <alignment horizontal="center" vertical="center"/>
    </xf>
    <xf numFmtId="0" fontId="23" fillId="5" borderId="101" xfId="0" applyFont="1" applyFill="1" applyBorder="1" applyAlignment="1" applyProtection="1">
      <alignment horizontal="center" vertical="center" wrapText="1"/>
      <protection hidden="1"/>
    </xf>
    <xf numFmtId="164" fontId="23" fillId="6" borderId="71" xfId="1" applyFont="1" applyFill="1" applyBorder="1" applyAlignment="1" applyProtection="1">
      <alignment horizontal="center" vertical="center"/>
      <protection locked="0"/>
    </xf>
    <xf numFmtId="164" fontId="23" fillId="6" borderId="84" xfId="1" applyFont="1" applyFill="1" applyBorder="1" applyAlignment="1" applyProtection="1">
      <alignment horizontal="center" vertical="center"/>
      <protection locked="0"/>
    </xf>
    <xf numFmtId="0" fontId="10" fillId="5" borderId="54" xfId="0" applyFont="1" applyFill="1" applyBorder="1" applyAlignment="1">
      <alignment horizontal="left" vertical="center" wrapText="1"/>
    </xf>
    <xf numFmtId="0" fontId="10" fillId="0" borderId="30" xfId="0" applyFont="1" applyBorder="1" applyAlignment="1">
      <alignment horizontal="left" vertical="center" wrapText="1"/>
    </xf>
    <xf numFmtId="0" fontId="0" fillId="0" borderId="195" xfId="0" applyBorder="1" applyAlignment="1">
      <alignment horizontal="center" vertical="center"/>
    </xf>
    <xf numFmtId="164" fontId="23" fillId="6" borderId="196" xfId="1" applyFont="1" applyFill="1" applyBorder="1" applyAlignment="1" applyProtection="1">
      <alignment horizontal="center" vertical="center"/>
      <protection locked="0"/>
    </xf>
    <xf numFmtId="0" fontId="5" fillId="0" borderId="112" xfId="0" applyFont="1" applyBorder="1" applyAlignment="1">
      <alignment horizontal="center" vertical="center"/>
    </xf>
    <xf numFmtId="0" fontId="13" fillId="0" borderId="30" xfId="0" applyFont="1" applyBorder="1" applyAlignment="1">
      <alignment horizontal="left" vertical="center" wrapText="1"/>
    </xf>
    <xf numFmtId="0" fontId="13" fillId="5" borderId="197" xfId="0" applyFont="1" applyFill="1" applyBorder="1" applyAlignment="1">
      <alignment horizontal="left" vertical="center" wrapText="1"/>
    </xf>
    <xf numFmtId="0" fontId="29" fillId="0" borderId="30" xfId="0" applyFont="1" applyBorder="1" applyAlignment="1" applyProtection="1">
      <alignment horizontal="center" vertical="center" wrapText="1"/>
      <protection hidden="1"/>
    </xf>
    <xf numFmtId="0" fontId="23" fillId="0" borderId="30" xfId="0" applyFont="1" applyBorder="1" applyAlignment="1" applyProtection="1">
      <alignment horizontal="center" vertical="center" wrapText="1"/>
      <protection locked="0" hidden="1"/>
    </xf>
    <xf numFmtId="0" fontId="29" fillId="5" borderId="198" xfId="0" applyFont="1" applyFill="1" applyBorder="1" applyAlignment="1" applyProtection="1">
      <alignment horizontal="center" vertical="center" wrapText="1"/>
      <protection hidden="1"/>
    </xf>
    <xf numFmtId="0" fontId="0" fillId="5" borderId="199" xfId="0" applyFill="1" applyBorder="1" applyAlignment="1">
      <alignment horizontal="center" vertical="center"/>
    </xf>
    <xf numFmtId="0" fontId="23" fillId="5" borderId="199" xfId="0" applyFont="1" applyFill="1" applyBorder="1" applyAlignment="1" applyProtection="1">
      <alignment horizontal="center" vertical="center" wrapText="1"/>
      <protection locked="0" hidden="1"/>
    </xf>
    <xf numFmtId="0" fontId="0" fillId="5" borderId="200" xfId="0" applyFill="1" applyBorder="1" applyAlignment="1">
      <alignment horizontal="center" vertical="center"/>
    </xf>
    <xf numFmtId="164" fontId="0" fillId="5" borderId="194" xfId="0" applyNumberFormat="1" applyFill="1" applyBorder="1" applyAlignment="1">
      <alignment horizontal="center" vertical="center"/>
    </xf>
    <xf numFmtId="0" fontId="49" fillId="5" borderId="194" xfId="0" applyFont="1" applyFill="1" applyBorder="1" applyAlignment="1">
      <alignment horizontal="left" vertical="center"/>
    </xf>
    <xf numFmtId="0" fontId="0" fillId="5" borderId="201" xfId="0" applyFill="1" applyBorder="1" applyAlignment="1">
      <alignment horizontal="center" vertical="center"/>
    </xf>
    <xf numFmtId="0" fontId="13" fillId="5" borderId="202" xfId="0" applyFont="1" applyFill="1" applyBorder="1" applyAlignment="1">
      <alignment horizontal="center" vertical="center"/>
    </xf>
    <xf numFmtId="0" fontId="10" fillId="5" borderId="203" xfId="0" applyFont="1" applyFill="1" applyBorder="1" applyAlignment="1" applyProtection="1">
      <alignment horizontal="left" vertical="center" wrapText="1"/>
      <protection locked="0" hidden="1"/>
    </xf>
    <xf numFmtId="0" fontId="23" fillId="5" borderId="205" xfId="0" applyFont="1" applyFill="1" applyBorder="1" applyAlignment="1" applyProtection="1">
      <alignment horizontal="center" vertical="center" wrapText="1"/>
      <protection locked="0" hidden="1"/>
    </xf>
    <xf numFmtId="0" fontId="33" fillId="5" borderId="204" xfId="0" applyFont="1" applyFill="1" applyBorder="1" applyAlignment="1" applyProtection="1">
      <alignment horizontal="center" vertical="center" wrapText="1"/>
      <protection hidden="1"/>
    </xf>
    <xf numFmtId="0" fontId="33" fillId="5" borderId="206" xfId="0" applyFont="1" applyFill="1" applyBorder="1" applyAlignment="1" applyProtection="1">
      <alignment horizontal="center" vertical="center" wrapText="1"/>
      <protection hidden="1"/>
    </xf>
    <xf numFmtId="0" fontId="0" fillId="0" borderId="115" xfId="0" applyBorder="1" applyAlignment="1">
      <alignment horizontal="center" vertical="center"/>
    </xf>
    <xf numFmtId="0" fontId="10" fillId="6" borderId="51" xfId="0" applyFont="1" applyFill="1" applyBorder="1" applyAlignment="1" applyProtection="1">
      <alignment horizontal="left" vertical="center" wrapText="1"/>
      <protection locked="0"/>
    </xf>
    <xf numFmtId="0" fontId="10" fillId="6" borderId="83" xfId="0" applyFont="1" applyFill="1" applyBorder="1" applyAlignment="1" applyProtection="1">
      <alignment horizontal="left" vertical="center" wrapText="1"/>
      <protection locked="0"/>
    </xf>
    <xf numFmtId="0" fontId="12" fillId="6" borderId="137" xfId="0" applyFont="1" applyFill="1" applyBorder="1" applyAlignment="1" applyProtection="1">
      <alignment horizontal="center" vertical="center" wrapText="1"/>
      <protection locked="0"/>
    </xf>
    <xf numFmtId="0" fontId="6" fillId="6" borderId="15" xfId="0" applyFont="1" applyFill="1" applyBorder="1" applyAlignment="1" applyProtection="1">
      <alignment horizontal="center" vertical="center"/>
      <protection locked="0" hidden="1"/>
    </xf>
    <xf numFmtId="0" fontId="0" fillId="6" borderId="138" xfId="0" applyFill="1" applyBorder="1" applyAlignment="1" applyProtection="1">
      <alignment horizontal="center" vertical="center"/>
      <protection locked="0"/>
    </xf>
    <xf numFmtId="0" fontId="12" fillId="6" borderId="139" xfId="0" applyFont="1" applyFill="1" applyBorder="1" applyAlignment="1" applyProtection="1">
      <alignment horizontal="center" vertical="center" wrapText="1"/>
      <protection locked="0"/>
    </xf>
    <xf numFmtId="0" fontId="6" fillId="6" borderId="131" xfId="0" applyFont="1" applyFill="1" applyBorder="1" applyAlignment="1" applyProtection="1">
      <alignment horizontal="center" vertical="center"/>
      <protection locked="0" hidden="1"/>
    </xf>
    <xf numFmtId="0" fontId="0" fillId="6" borderId="130" xfId="0" applyFill="1" applyBorder="1" applyAlignment="1" applyProtection="1">
      <alignment horizontal="center" vertical="center"/>
      <protection locked="0"/>
    </xf>
    <xf numFmtId="0" fontId="6" fillId="6" borderId="132" xfId="0" applyFont="1" applyFill="1" applyBorder="1" applyAlignment="1" applyProtection="1">
      <alignment horizontal="center" vertical="center"/>
      <protection locked="0" hidden="1"/>
    </xf>
    <xf numFmtId="0" fontId="0" fillId="6" borderId="140" xfId="0" applyFill="1" applyBorder="1" applyAlignment="1" applyProtection="1">
      <alignment horizontal="center" vertical="center"/>
      <protection locked="0"/>
    </xf>
    <xf numFmtId="0" fontId="0" fillId="6" borderId="181" xfId="0" applyFill="1" applyBorder="1" applyAlignment="1" applyProtection="1">
      <alignment horizontal="center" vertical="center"/>
      <protection locked="0"/>
    </xf>
    <xf numFmtId="0" fontId="0" fillId="6" borderId="182" xfId="0" applyFill="1" applyBorder="1" applyAlignment="1" applyProtection="1">
      <alignment horizontal="center" vertical="center"/>
      <protection locked="0"/>
    </xf>
    <xf numFmtId="0" fontId="12" fillId="6" borderId="179" xfId="0" applyFont="1" applyFill="1" applyBorder="1" applyAlignment="1" applyProtection="1">
      <alignment horizontal="center" vertical="center" wrapText="1"/>
      <protection locked="0"/>
    </xf>
    <xf numFmtId="0" fontId="6" fillId="6" borderId="44" xfId="0" applyFont="1" applyFill="1" applyBorder="1" applyAlignment="1" applyProtection="1">
      <alignment horizontal="center" vertical="center"/>
      <protection locked="0" hidden="1"/>
    </xf>
    <xf numFmtId="0" fontId="0" fillId="6" borderId="180" xfId="0" applyFill="1" applyBorder="1" applyAlignment="1" applyProtection="1">
      <alignment horizontal="center" vertical="center"/>
      <protection locked="0"/>
    </xf>
    <xf numFmtId="0" fontId="0" fillId="6" borderId="184" xfId="0" applyFill="1" applyBorder="1" applyAlignment="1" applyProtection="1">
      <alignment horizontal="center" vertical="center"/>
      <protection locked="0"/>
    </xf>
    <xf numFmtId="0" fontId="0" fillId="6" borderId="187" xfId="0" applyFill="1" applyBorder="1" applyAlignment="1" applyProtection="1">
      <alignment horizontal="center" vertical="center"/>
      <protection locked="0"/>
    </xf>
    <xf numFmtId="0" fontId="0" fillId="6" borderId="186" xfId="0" applyFill="1" applyBorder="1" applyAlignment="1" applyProtection="1">
      <alignment horizontal="center" vertical="center"/>
      <protection locked="0"/>
    </xf>
    <xf numFmtId="0" fontId="0" fillId="6" borderId="48" xfId="0" applyFill="1" applyBorder="1" applyAlignment="1" applyProtection="1">
      <alignment horizontal="center" vertical="center"/>
      <protection locked="0"/>
    </xf>
    <xf numFmtId="0" fontId="16" fillId="6" borderId="184" xfId="0" applyFont="1" applyFill="1" applyBorder="1" applyAlignment="1" applyProtection="1">
      <alignment horizontal="center" vertical="center" wrapText="1"/>
      <protection locked="0"/>
    </xf>
    <xf numFmtId="0" fontId="16" fillId="6" borderId="187" xfId="0" applyFont="1" applyFill="1" applyBorder="1" applyAlignment="1" applyProtection="1">
      <alignment horizontal="center" vertical="center" wrapText="1"/>
      <protection locked="0"/>
    </xf>
    <xf numFmtId="0" fontId="6" fillId="6" borderId="185" xfId="0" applyFont="1" applyFill="1" applyBorder="1" applyAlignment="1" applyProtection="1">
      <alignment horizontal="center" vertical="center"/>
      <protection locked="0" hidden="1"/>
    </xf>
    <xf numFmtId="0" fontId="0" fillId="6" borderId="139" xfId="0" applyFill="1" applyBorder="1" applyAlignment="1" applyProtection="1">
      <alignment horizontal="center" vertical="center"/>
      <protection locked="0"/>
    </xf>
    <xf numFmtId="0" fontId="0" fillId="6" borderId="183" xfId="0" applyFill="1" applyBorder="1" applyAlignment="1" applyProtection="1">
      <alignment horizontal="center" vertical="center"/>
      <protection locked="0"/>
    </xf>
    <xf numFmtId="0" fontId="12" fillId="6" borderId="189" xfId="0" applyFont="1" applyFill="1" applyBorder="1" applyAlignment="1" applyProtection="1">
      <alignment horizontal="center" vertical="center" wrapText="1"/>
      <protection locked="0"/>
    </xf>
    <xf numFmtId="0" fontId="0" fillId="6" borderId="191" xfId="0" applyFill="1" applyBorder="1" applyAlignment="1" applyProtection="1">
      <alignment horizontal="center" vertical="center"/>
      <protection locked="0"/>
    </xf>
    <xf numFmtId="0" fontId="12" fillId="6" borderId="12" xfId="0" applyFont="1" applyFill="1" applyBorder="1" applyAlignment="1" applyProtection="1">
      <alignment horizontal="center" vertical="center"/>
      <protection locked="0"/>
    </xf>
    <xf numFmtId="0" fontId="12" fillId="6" borderId="57" xfId="0" applyFont="1" applyFill="1" applyBorder="1" applyAlignment="1" applyProtection="1">
      <alignment horizontal="center" vertical="center"/>
      <protection locked="0"/>
    </xf>
    <xf numFmtId="0" fontId="0" fillId="0" borderId="207" xfId="0" applyBorder="1"/>
    <xf numFmtId="0" fontId="5" fillId="0" borderId="29" xfId="0" applyFont="1" applyBorder="1" applyAlignment="1">
      <alignment horizontal="center"/>
    </xf>
    <xf numFmtId="0" fontId="5" fillId="0" borderId="30" xfId="0" applyFont="1" applyBorder="1" applyAlignment="1">
      <alignment horizontal="center"/>
    </xf>
    <xf numFmtId="0" fontId="33" fillId="5" borderId="13"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8" fillId="5" borderId="13" xfId="0" applyFont="1" applyFill="1" applyBorder="1" applyAlignment="1">
      <alignment horizontal="center" vertical="center" wrapText="1"/>
    </xf>
    <xf numFmtId="0" fontId="53" fillId="5" borderId="13" xfId="0" applyFont="1" applyFill="1" applyBorder="1" applyAlignment="1">
      <alignment horizontal="left" vertical="center" wrapText="1"/>
    </xf>
    <xf numFmtId="0" fontId="6" fillId="6" borderId="13" xfId="0" applyFont="1" applyFill="1" applyBorder="1" applyAlignment="1" applyProtection="1">
      <alignment horizontal="center" vertical="center"/>
      <protection locked="0" hidden="1"/>
    </xf>
    <xf numFmtId="0" fontId="52" fillId="5" borderId="13" xfId="0" applyFont="1" applyFill="1" applyBorder="1" applyAlignment="1">
      <alignment horizontal="center" vertical="center" wrapText="1"/>
    </xf>
    <xf numFmtId="0" fontId="0" fillId="0" borderId="29" xfId="0" applyBorder="1"/>
    <xf numFmtId="0" fontId="18" fillId="5" borderId="22" xfId="0" applyFont="1" applyFill="1" applyBorder="1" applyAlignment="1">
      <alignment horizontal="center" vertical="center" wrapText="1"/>
    </xf>
    <xf numFmtId="0" fontId="7" fillId="0" borderId="22" xfId="0" applyFont="1" applyBorder="1" applyAlignment="1" applyProtection="1">
      <alignment horizontal="center" vertical="center" wrapText="1"/>
      <protection hidden="1"/>
    </xf>
    <xf numFmtId="0" fontId="52" fillId="5" borderId="211" xfId="0" applyFont="1" applyFill="1" applyBorder="1" applyAlignment="1">
      <alignment horizontal="left" vertical="center" wrapText="1"/>
    </xf>
    <xf numFmtId="0" fontId="6" fillId="6" borderId="211" xfId="0" applyFont="1" applyFill="1" applyBorder="1" applyAlignment="1" applyProtection="1">
      <alignment horizontal="center" vertical="center"/>
      <protection locked="0" hidden="1"/>
    </xf>
    <xf numFmtId="0" fontId="0" fillId="5" borderId="213" xfId="0" applyFill="1" applyBorder="1" applyAlignment="1">
      <alignment horizontal="center" vertical="center"/>
    </xf>
    <xf numFmtId="0" fontId="0" fillId="5" borderId="214" xfId="0" applyFill="1" applyBorder="1" applyAlignment="1">
      <alignment horizontal="center" vertical="center"/>
    </xf>
    <xf numFmtId="0" fontId="0" fillId="5" borderId="215" xfId="0" applyFill="1" applyBorder="1" applyAlignment="1">
      <alignment horizontal="center" vertical="center"/>
    </xf>
    <xf numFmtId="0" fontId="0" fillId="5" borderId="216" xfId="0" applyFill="1" applyBorder="1" applyAlignment="1">
      <alignment horizontal="center" vertical="center"/>
    </xf>
    <xf numFmtId="0" fontId="5" fillId="5" borderId="24" xfId="0" applyFont="1" applyFill="1" applyBorder="1" applyAlignment="1">
      <alignment horizontal="center" vertical="center"/>
    </xf>
    <xf numFmtId="0" fontId="31" fillId="5" borderId="24" xfId="0" applyFont="1" applyFill="1" applyBorder="1" applyAlignment="1">
      <alignment horizontal="center" vertical="center"/>
    </xf>
    <xf numFmtId="0" fontId="31" fillId="5" borderId="208" xfId="0" applyFont="1" applyFill="1" applyBorder="1" applyAlignment="1">
      <alignment horizontal="center" vertical="center"/>
    </xf>
    <xf numFmtId="0" fontId="31" fillId="5" borderId="218" xfId="0" applyFont="1" applyFill="1" applyBorder="1" applyAlignment="1">
      <alignment horizontal="center" vertical="center"/>
    </xf>
    <xf numFmtId="0" fontId="0" fillId="5" borderId="218" xfId="0" applyFill="1" applyBorder="1"/>
    <xf numFmtId="0" fontId="31" fillId="5" borderId="217" xfId="0" applyFont="1" applyFill="1" applyBorder="1" applyAlignment="1">
      <alignment horizontal="center" vertical="center"/>
    </xf>
    <xf numFmtId="0" fontId="31" fillId="5" borderId="208" xfId="0" applyFont="1" applyFill="1" applyBorder="1" applyAlignment="1">
      <alignment horizontal="center"/>
    </xf>
    <xf numFmtId="0" fontId="31" fillId="5" borderId="219" xfId="0" applyFont="1" applyFill="1" applyBorder="1" applyAlignment="1">
      <alignment horizontal="center" vertical="center"/>
    </xf>
    <xf numFmtId="0" fontId="7" fillId="5" borderId="221" xfId="0" applyFont="1" applyFill="1" applyBorder="1" applyAlignment="1" applyProtection="1">
      <alignment horizontal="center" vertical="center" wrapText="1"/>
      <protection hidden="1"/>
    </xf>
    <xf numFmtId="0" fontId="10" fillId="5" borderId="36" xfId="0" applyFont="1" applyFill="1" applyBorder="1" applyAlignment="1">
      <alignment horizontal="left" wrapText="1"/>
    </xf>
    <xf numFmtId="0" fontId="0" fillId="5" borderId="223" xfId="0" applyFill="1" applyBorder="1"/>
    <xf numFmtId="0" fontId="31" fillId="5" borderId="224" xfId="0" applyFont="1" applyFill="1" applyBorder="1" applyAlignment="1">
      <alignment horizontal="center" vertical="center"/>
    </xf>
    <xf numFmtId="0" fontId="0" fillId="5" borderId="225" xfId="0" applyFill="1" applyBorder="1"/>
    <xf numFmtId="0" fontId="0" fillId="5" borderId="226" xfId="0" applyFill="1" applyBorder="1"/>
    <xf numFmtId="0" fontId="0" fillId="5" borderId="228" xfId="0" applyFill="1" applyBorder="1"/>
    <xf numFmtId="0" fontId="0" fillId="5" borderId="229" xfId="0" applyFill="1" applyBorder="1" applyAlignment="1">
      <alignment horizontal="center" vertical="center"/>
    </xf>
    <xf numFmtId="0" fontId="0" fillId="5" borderId="231" xfId="0" applyFill="1" applyBorder="1" applyAlignment="1">
      <alignment horizontal="center" vertical="center"/>
    </xf>
    <xf numFmtId="0" fontId="52" fillId="5" borderId="211" xfId="0" applyFont="1" applyFill="1" applyBorder="1" applyAlignment="1">
      <alignment horizontal="center" vertical="center" wrapText="1"/>
    </xf>
    <xf numFmtId="0" fontId="12" fillId="5" borderId="13" xfId="0" applyFont="1" applyFill="1" applyBorder="1" applyAlignment="1">
      <alignment horizontal="center" vertical="center"/>
    </xf>
    <xf numFmtId="0" fontId="10" fillId="5" borderId="220" xfId="0" applyFont="1" applyFill="1" applyBorder="1" applyAlignment="1">
      <alignment horizontal="left" vertical="center" wrapText="1"/>
    </xf>
    <xf numFmtId="0" fontId="18" fillId="5" borderId="235" xfId="0" applyFont="1" applyFill="1" applyBorder="1" applyAlignment="1">
      <alignment horizontal="center" vertical="center" wrapText="1"/>
    </xf>
    <xf numFmtId="0" fontId="18" fillId="5" borderId="221" xfId="0" applyFont="1" applyFill="1" applyBorder="1" applyAlignment="1">
      <alignment horizontal="center" vertical="center" wrapText="1"/>
    </xf>
    <xf numFmtId="0" fontId="15" fillId="5" borderId="236" xfId="0" applyFont="1" applyFill="1" applyBorder="1" applyAlignment="1">
      <alignment horizontal="center" vertical="center"/>
    </xf>
    <xf numFmtId="0" fontId="10" fillId="6" borderId="13" xfId="0" applyFont="1" applyFill="1" applyBorder="1" applyAlignment="1" applyProtection="1">
      <alignment horizontal="left" vertical="center" wrapText="1"/>
      <protection locked="0"/>
    </xf>
    <xf numFmtId="0" fontId="10" fillId="5" borderId="237" xfId="0" applyFont="1" applyFill="1" applyBorder="1" applyAlignment="1">
      <alignment horizontal="left" vertical="top" wrapText="1"/>
    </xf>
    <xf numFmtId="0" fontId="7" fillId="5" borderId="235" xfId="0" applyFont="1" applyFill="1" applyBorder="1" applyAlignment="1" applyProtection="1">
      <alignment horizontal="center" vertical="center" wrapText="1"/>
      <protection hidden="1"/>
    </xf>
    <xf numFmtId="0" fontId="6" fillId="5" borderId="235" xfId="0" applyFont="1" applyFill="1" applyBorder="1" applyAlignment="1" applyProtection="1">
      <alignment horizontal="center" vertical="center"/>
      <protection locked="0" hidden="1"/>
    </xf>
    <xf numFmtId="0" fontId="10" fillId="5" borderId="238" xfId="0" applyFont="1" applyFill="1" applyBorder="1" applyAlignment="1">
      <alignment horizontal="left" vertical="center" wrapText="1"/>
    </xf>
    <xf numFmtId="0" fontId="52" fillId="5" borderId="36" xfId="0" applyFont="1" applyFill="1" applyBorder="1" applyAlignment="1">
      <alignment horizontal="center" wrapText="1"/>
    </xf>
    <xf numFmtId="0" fontId="52" fillId="5" borderId="222" xfId="0" applyFont="1" applyFill="1" applyBorder="1" applyAlignment="1">
      <alignment horizontal="center" vertical="center" wrapText="1"/>
    </xf>
    <xf numFmtId="14" fontId="18" fillId="6" borderId="22" xfId="0" applyNumberFormat="1" applyFont="1" applyFill="1" applyBorder="1" applyAlignment="1" applyProtection="1">
      <alignment horizontal="center" vertical="center" wrapText="1"/>
      <protection locked="0"/>
    </xf>
    <xf numFmtId="0" fontId="10" fillId="5" borderId="215" xfId="0" applyFont="1" applyFill="1" applyBorder="1" applyAlignment="1">
      <alignment horizontal="left" vertical="top" wrapText="1"/>
    </xf>
    <xf numFmtId="0" fontId="29" fillId="5" borderId="100" xfId="0" applyFont="1" applyFill="1" applyBorder="1" applyAlignment="1" applyProtection="1">
      <alignment horizontal="center" vertical="center" wrapText="1"/>
      <protection hidden="1"/>
    </xf>
    <xf numFmtId="0" fontId="29" fillId="5" borderId="241" xfId="0" applyFont="1" applyFill="1" applyBorder="1" applyAlignment="1" applyProtection="1">
      <alignment horizontal="center" vertical="center" wrapText="1"/>
      <protection hidden="1"/>
    </xf>
    <xf numFmtId="0" fontId="0" fillId="5" borderId="242" xfId="0" applyFill="1" applyBorder="1" applyAlignment="1">
      <alignment horizontal="center" vertical="center"/>
    </xf>
    <xf numFmtId="0" fontId="29" fillId="5" borderId="110" xfId="0" applyFont="1" applyFill="1" applyBorder="1" applyAlignment="1" applyProtection="1">
      <alignment horizontal="center" vertical="center" wrapText="1"/>
      <protection hidden="1"/>
    </xf>
    <xf numFmtId="0" fontId="0" fillId="5" borderId="243" xfId="0" applyFill="1" applyBorder="1" applyAlignment="1">
      <alignment horizontal="center" vertical="center"/>
    </xf>
    <xf numFmtId="0" fontId="48" fillId="5" borderId="244" xfId="0" applyFont="1" applyFill="1" applyBorder="1" applyAlignment="1" applyProtection="1">
      <alignment horizontal="center" vertical="center" wrapText="1"/>
      <protection locked="0" hidden="1"/>
    </xf>
    <xf numFmtId="0" fontId="29" fillId="5" borderId="245" xfId="0" applyFont="1" applyFill="1" applyBorder="1" applyAlignment="1" applyProtection="1">
      <alignment horizontal="center" vertical="center" wrapText="1"/>
      <protection hidden="1"/>
    </xf>
    <xf numFmtId="0" fontId="0" fillId="5" borderId="246" xfId="0" applyFill="1" applyBorder="1" applyAlignment="1">
      <alignment horizontal="center" vertical="center"/>
    </xf>
    <xf numFmtId="0" fontId="29" fillId="5" borderId="133" xfId="0" applyFont="1" applyFill="1" applyBorder="1" applyAlignment="1" applyProtection="1">
      <alignment horizontal="center" vertical="center" wrapText="1"/>
      <protection hidden="1"/>
    </xf>
    <xf numFmtId="0" fontId="29" fillId="5" borderId="247" xfId="0" applyFont="1" applyFill="1" applyBorder="1" applyAlignment="1" applyProtection="1">
      <alignment horizontal="center" vertical="center" wrapText="1"/>
      <protection hidden="1"/>
    </xf>
    <xf numFmtId="0" fontId="0" fillId="5" borderId="248" xfId="0" applyFill="1" applyBorder="1" applyAlignment="1">
      <alignment horizontal="center" vertical="center"/>
    </xf>
    <xf numFmtId="0" fontId="0" fillId="5" borderId="249" xfId="0" applyFill="1" applyBorder="1" applyAlignment="1">
      <alignment horizontal="center" vertical="center"/>
    </xf>
    <xf numFmtId="0" fontId="0" fillId="5" borderId="250" xfId="0" applyFill="1" applyBorder="1" applyAlignment="1">
      <alignment horizontal="center" vertical="center"/>
    </xf>
    <xf numFmtId="0" fontId="23" fillId="0" borderId="33" xfId="0" applyFont="1" applyBorder="1" applyAlignment="1" applyProtection="1">
      <alignment horizontal="center" vertical="top" wrapText="1"/>
      <protection locked="0" hidden="1"/>
    </xf>
    <xf numFmtId="0" fontId="23" fillId="6" borderId="92" xfId="0" applyFont="1" applyFill="1" applyBorder="1" applyAlignment="1" applyProtection="1">
      <alignment horizontal="left" vertical="top" wrapText="1"/>
      <protection locked="0" hidden="1"/>
    </xf>
    <xf numFmtId="0" fontId="23" fillId="6" borderId="94" xfId="0" applyFont="1" applyFill="1" applyBorder="1" applyAlignment="1" applyProtection="1">
      <alignment horizontal="left" vertical="top" wrapText="1"/>
      <protection locked="0" hidden="1"/>
    </xf>
    <xf numFmtId="0" fontId="23" fillId="6" borderId="97" xfId="0" applyFont="1" applyFill="1" applyBorder="1" applyAlignment="1" applyProtection="1">
      <alignment horizontal="left" vertical="top" wrapText="1"/>
      <protection locked="0" hidden="1"/>
    </xf>
    <xf numFmtId="0" fontId="6" fillId="6" borderId="55" xfId="0" applyFont="1" applyFill="1" applyBorder="1" applyAlignment="1" applyProtection="1">
      <alignment horizontal="left" vertical="top" wrapText="1"/>
      <protection locked="0" hidden="1"/>
    </xf>
    <xf numFmtId="0" fontId="23" fillId="6" borderId="55" xfId="0" applyFont="1" applyFill="1" applyBorder="1" applyAlignment="1" applyProtection="1">
      <alignment horizontal="left" vertical="top" wrapText="1"/>
      <protection locked="0" hidden="1"/>
    </xf>
    <xf numFmtId="0" fontId="23" fillId="6" borderId="56" xfId="0" applyFont="1" applyFill="1" applyBorder="1" applyAlignment="1" applyProtection="1">
      <alignment horizontal="left" vertical="top" wrapText="1"/>
      <protection locked="0" hidden="1"/>
    </xf>
    <xf numFmtId="0" fontId="17" fillId="0" borderId="51" xfId="0" applyFont="1" applyBorder="1" applyAlignment="1">
      <alignment horizontal="center"/>
    </xf>
    <xf numFmtId="0" fontId="0" fillId="0" borderId="13" xfId="0" applyBorder="1" applyProtection="1">
      <protection hidden="1"/>
    </xf>
    <xf numFmtId="0" fontId="0" fillId="0" borderId="11" xfId="0" applyBorder="1" applyProtection="1">
      <protection hidden="1"/>
    </xf>
    <xf numFmtId="0" fontId="0" fillId="0" borderId="0" xfId="0" applyProtection="1">
      <protection hidden="1"/>
    </xf>
    <xf numFmtId="0" fontId="0" fillId="5" borderId="134" xfId="0" applyFill="1" applyBorder="1"/>
    <xf numFmtId="0" fontId="0" fillId="5" borderId="135" xfId="0" applyFill="1" applyBorder="1"/>
    <xf numFmtId="0" fontId="0" fillId="5" borderId="135" xfId="0" applyFill="1" applyBorder="1" applyProtection="1">
      <protection hidden="1"/>
    </xf>
    <xf numFmtId="0" fontId="43" fillId="5" borderId="135" xfId="0" applyFont="1" applyFill="1" applyBorder="1"/>
    <xf numFmtId="0" fontId="52" fillId="5" borderId="135" xfId="0" applyFont="1" applyFill="1" applyBorder="1"/>
    <xf numFmtId="0" fontId="55" fillId="5" borderId="135" xfId="0" applyFont="1" applyFill="1" applyBorder="1" applyAlignment="1" applyProtection="1">
      <alignment horizontal="center" vertical="center"/>
      <protection hidden="1"/>
    </xf>
    <xf numFmtId="0" fontId="0" fillId="5" borderId="255" xfId="0" applyFill="1" applyBorder="1"/>
    <xf numFmtId="0" fontId="0" fillId="5" borderId="136" xfId="0" applyFill="1" applyBorder="1" applyProtection="1">
      <protection hidden="1"/>
    </xf>
    <xf numFmtId="0" fontId="0" fillId="5" borderId="256" xfId="0" applyFill="1" applyBorder="1"/>
    <xf numFmtId="0" fontId="0" fillId="5" borderId="257" xfId="0" applyFill="1" applyBorder="1"/>
    <xf numFmtId="0" fontId="16" fillId="5" borderId="257" xfId="0" applyFont="1" applyFill="1" applyBorder="1" applyAlignment="1">
      <alignment horizontal="right" vertical="center"/>
    </xf>
    <xf numFmtId="0" fontId="0" fillId="5" borderId="258" xfId="0" applyFill="1" applyBorder="1"/>
    <xf numFmtId="0" fontId="0" fillId="5" borderId="259" xfId="0" applyFill="1" applyBorder="1"/>
    <xf numFmtId="0" fontId="0" fillId="5" borderId="260" xfId="0" applyFill="1" applyBorder="1"/>
    <xf numFmtId="0" fontId="0" fillId="5" borderId="241" xfId="0" applyFill="1" applyBorder="1"/>
    <xf numFmtId="0" fontId="0" fillId="5" borderId="267" xfId="0" applyFill="1" applyBorder="1"/>
    <xf numFmtId="0" fontId="0" fillId="5" borderId="268" xfId="0" applyFill="1" applyBorder="1"/>
    <xf numFmtId="0" fontId="0" fillId="5" borderId="269" xfId="0" applyFill="1" applyBorder="1"/>
    <xf numFmtId="0" fontId="0" fillId="5" borderId="270" xfId="0" applyFill="1" applyBorder="1"/>
    <xf numFmtId="0" fontId="18" fillId="5" borderId="241" xfId="0" applyFont="1" applyFill="1" applyBorder="1" applyAlignment="1">
      <alignment horizontal="center" vertical="center"/>
    </xf>
    <xf numFmtId="0" fontId="16" fillId="5" borderId="275" xfId="0" applyFont="1" applyFill="1" applyBorder="1" applyAlignment="1">
      <alignment horizontal="center" vertical="center"/>
    </xf>
    <xf numFmtId="0" fontId="0" fillId="5" borderId="274" xfId="0" applyFill="1" applyBorder="1"/>
    <xf numFmtId="0" fontId="16" fillId="5" borderId="268" xfId="0" applyFont="1" applyFill="1" applyBorder="1" applyAlignment="1">
      <alignment horizontal="center" vertical="center"/>
    </xf>
    <xf numFmtId="0" fontId="18" fillId="5" borderId="135" xfId="0" applyFont="1" applyFill="1" applyBorder="1" applyAlignment="1">
      <alignment horizontal="center" vertical="center"/>
    </xf>
    <xf numFmtId="0" fontId="0" fillId="5" borderId="271" xfId="0" applyFill="1" applyBorder="1"/>
    <xf numFmtId="0" fontId="0" fillId="5" borderId="273" xfId="0" applyFill="1" applyBorder="1"/>
    <xf numFmtId="0" fontId="0" fillId="5" borderId="272" xfId="0" applyFill="1" applyBorder="1"/>
    <xf numFmtId="0" fontId="0" fillId="5" borderId="276" xfId="0" applyFill="1" applyBorder="1"/>
    <xf numFmtId="49" fontId="16" fillId="5" borderId="135" xfId="0" applyNumberFormat="1" applyFont="1" applyFill="1" applyBorder="1" applyAlignment="1">
      <alignment horizontal="center" vertical="center"/>
    </xf>
    <xf numFmtId="49" fontId="0" fillId="5" borderId="135" xfId="0" applyNumberFormat="1" applyFill="1" applyBorder="1" applyAlignment="1">
      <alignment horizontal="center" vertical="center"/>
    </xf>
    <xf numFmtId="0" fontId="0" fillId="5" borderId="238" xfId="0" applyFill="1" applyBorder="1"/>
    <xf numFmtId="0" fontId="42" fillId="8" borderId="251" xfId="0" applyFont="1" applyFill="1" applyBorder="1" applyAlignment="1">
      <alignment horizontal="center" vertical="center"/>
    </xf>
    <xf numFmtId="0" fontId="42" fillId="10" borderId="251" xfId="0" applyFont="1" applyFill="1" applyBorder="1" applyAlignment="1">
      <alignment horizontal="center" vertical="center"/>
    </xf>
    <xf numFmtId="0" fontId="42" fillId="9" borderId="251" xfId="0" applyFont="1" applyFill="1" applyBorder="1" applyAlignment="1">
      <alignment horizontal="center" vertical="center"/>
    </xf>
    <xf numFmtId="0" fontId="42" fillId="7" borderId="251" xfId="0" applyFont="1" applyFill="1" applyBorder="1" applyAlignment="1">
      <alignment horizontal="center" vertical="center" wrapText="1"/>
    </xf>
    <xf numFmtId="0" fontId="0" fillId="5" borderId="277" xfId="0" applyFill="1" applyBorder="1"/>
    <xf numFmtId="0" fontId="0" fillId="5" borderId="0" xfId="0" applyFill="1" applyProtection="1">
      <protection hidden="1"/>
    </xf>
    <xf numFmtId="0" fontId="59" fillId="5" borderId="252" xfId="0" applyFont="1" applyFill="1" applyBorder="1" applyAlignment="1" applyProtection="1">
      <alignment horizontal="center" vertical="center" wrapText="1"/>
      <protection hidden="1"/>
    </xf>
    <xf numFmtId="0" fontId="57" fillId="5" borderId="253" xfId="0" applyFont="1" applyFill="1" applyBorder="1" applyAlignment="1" applyProtection="1">
      <alignment horizontal="center" vertical="center"/>
      <protection hidden="1"/>
    </xf>
    <xf numFmtId="0" fontId="57" fillId="5" borderId="254" xfId="0" applyFont="1" applyFill="1" applyBorder="1" applyAlignment="1" applyProtection="1">
      <alignment horizontal="center" vertical="center"/>
      <protection hidden="1"/>
    </xf>
    <xf numFmtId="0" fontId="56" fillId="5" borderId="278" xfId="0" applyFont="1" applyFill="1" applyBorder="1" applyAlignment="1" applyProtection="1">
      <alignment horizontal="center" vertical="center" wrapText="1"/>
      <protection hidden="1"/>
    </xf>
    <xf numFmtId="0" fontId="56" fillId="5" borderId="279" xfId="0" applyFont="1" applyFill="1" applyBorder="1" applyAlignment="1" applyProtection="1">
      <alignment horizontal="center" vertical="center"/>
      <protection hidden="1"/>
    </xf>
    <xf numFmtId="0" fontId="58" fillId="5" borderId="280" xfId="0" applyFont="1" applyFill="1" applyBorder="1" applyAlignment="1" applyProtection="1">
      <alignment horizontal="left" vertical="center" wrapText="1"/>
      <protection hidden="1"/>
    </xf>
    <xf numFmtId="0" fontId="58" fillId="5" borderId="281" xfId="0" applyFont="1" applyFill="1" applyBorder="1" applyAlignment="1" applyProtection="1">
      <alignment horizontal="left" vertical="center" wrapText="1"/>
      <protection hidden="1"/>
    </xf>
    <xf numFmtId="0" fontId="58" fillId="5" borderId="282" xfId="0" applyFont="1" applyFill="1" applyBorder="1" applyAlignment="1" applyProtection="1">
      <alignment horizontal="left" vertical="center" wrapText="1"/>
      <protection hidden="1"/>
    </xf>
    <xf numFmtId="0" fontId="58" fillId="5" borderId="283" xfId="0" applyFont="1" applyFill="1" applyBorder="1" applyAlignment="1" applyProtection="1">
      <alignment horizontal="left" vertical="center" wrapText="1"/>
      <protection hidden="1"/>
    </xf>
    <xf numFmtId="0" fontId="56" fillId="5" borderId="278" xfId="0" applyFont="1" applyFill="1" applyBorder="1" applyAlignment="1" applyProtection="1">
      <alignment horizontal="center" vertical="center"/>
      <protection hidden="1"/>
    </xf>
    <xf numFmtId="0" fontId="56" fillId="5" borderId="284" xfId="0" applyFont="1" applyFill="1" applyBorder="1" applyAlignment="1" applyProtection="1">
      <alignment horizontal="center" vertical="center" wrapText="1"/>
      <protection hidden="1"/>
    </xf>
    <xf numFmtId="0" fontId="58" fillId="5" borderId="285" xfId="0" applyFont="1" applyFill="1" applyBorder="1" applyAlignment="1" applyProtection="1">
      <alignment horizontal="left" vertical="center" wrapText="1"/>
      <protection hidden="1"/>
    </xf>
    <xf numFmtId="0" fontId="58" fillId="5" borderId="286" xfId="0" applyFont="1" applyFill="1" applyBorder="1" applyAlignment="1" applyProtection="1">
      <alignment horizontal="left" vertical="center" wrapText="1"/>
      <protection hidden="1"/>
    </xf>
    <xf numFmtId="0" fontId="17" fillId="5" borderId="0" xfId="0" applyFont="1" applyFill="1" applyAlignment="1">
      <alignment horizontal="center"/>
    </xf>
    <xf numFmtId="0" fontId="0" fillId="5" borderId="135" xfId="0" applyFill="1" applyBorder="1" applyAlignment="1">
      <alignment horizontal="center"/>
    </xf>
    <xf numFmtId="0" fontId="60" fillId="0" borderId="212" xfId="0" applyFont="1" applyBorder="1" applyAlignment="1" applyProtection="1">
      <alignment horizontal="center" vertical="center" wrapText="1"/>
      <protection hidden="1"/>
    </xf>
    <xf numFmtId="0" fontId="17" fillId="0" borderId="30" xfId="0" applyFont="1" applyBorder="1" applyAlignment="1">
      <alignment horizontal="center" vertical="center"/>
    </xf>
    <xf numFmtId="0" fontId="5" fillId="0" borderId="13" xfId="0" applyFont="1" applyBorder="1" applyAlignment="1">
      <alignment horizontal="center"/>
    </xf>
    <xf numFmtId="0" fontId="11" fillId="0" borderId="30" xfId="0" applyFont="1" applyBorder="1" applyAlignment="1">
      <alignment horizontal="center" vertical="center"/>
    </xf>
    <xf numFmtId="0" fontId="17" fillId="4" borderId="30" xfId="0" applyFont="1" applyFill="1" applyBorder="1" applyAlignment="1">
      <alignment horizontal="center" vertical="top"/>
    </xf>
    <xf numFmtId="0" fontId="7" fillId="6" borderId="190" xfId="0" applyFont="1" applyFill="1" applyBorder="1" applyAlignment="1" applyProtection="1">
      <alignment horizontal="center" vertical="center" wrapText="1"/>
      <protection locked="0" hidden="1"/>
    </xf>
    <xf numFmtId="0" fontId="5" fillId="5" borderId="287" xfId="0" applyFont="1" applyFill="1" applyBorder="1" applyAlignment="1">
      <alignment horizontal="center" vertical="center"/>
    </xf>
    <xf numFmtId="0" fontId="0" fillId="0" borderId="288" xfId="0" applyBorder="1"/>
    <xf numFmtId="0" fontId="61" fillId="5" borderId="2" xfId="0" applyFont="1" applyFill="1" applyBorder="1" applyAlignment="1" applyProtection="1">
      <alignment horizontal="center" vertical="center" wrapText="1"/>
      <protection hidden="1"/>
    </xf>
    <xf numFmtId="0" fontId="44" fillId="6" borderId="45" xfId="0" applyFont="1" applyFill="1" applyBorder="1" applyAlignment="1" applyProtection="1">
      <alignment horizontal="center" vertical="center"/>
      <protection locked="0"/>
    </xf>
    <xf numFmtId="0" fontId="10" fillId="5" borderId="37" xfId="0" applyFont="1" applyFill="1" applyBorder="1" applyAlignment="1">
      <alignment horizontal="center" vertical="center" wrapText="1"/>
    </xf>
    <xf numFmtId="0" fontId="17" fillId="4" borderId="30" xfId="0" applyFont="1" applyFill="1" applyBorder="1" applyAlignment="1">
      <alignment horizontal="center" vertical="center"/>
    </xf>
    <xf numFmtId="0" fontId="29" fillId="5" borderId="54" xfId="0" applyFont="1" applyFill="1" applyBorder="1" applyAlignment="1" applyProtection="1">
      <alignment horizontal="center" vertical="center" wrapText="1"/>
      <protection hidden="1"/>
    </xf>
    <xf numFmtId="0" fontId="23" fillId="6" borderId="54" xfId="0" applyFont="1" applyFill="1" applyBorder="1" applyAlignment="1" applyProtection="1">
      <alignment horizontal="center" vertical="center"/>
      <protection locked="0"/>
    </xf>
    <xf numFmtId="0" fontId="23" fillId="6" borderId="54" xfId="0" applyFont="1" applyFill="1" applyBorder="1" applyAlignment="1" applyProtection="1">
      <alignment horizontal="center" vertical="center" wrapText="1"/>
      <protection locked="0" hidden="1"/>
    </xf>
    <xf numFmtId="0" fontId="0" fillId="6" borderId="54" xfId="0" applyFill="1" applyBorder="1" applyAlignment="1" applyProtection="1">
      <alignment horizontal="center" vertical="center"/>
      <protection locked="0"/>
    </xf>
    <xf numFmtId="0" fontId="0" fillId="6" borderId="196" xfId="0" applyFill="1" applyBorder="1" applyAlignment="1" applyProtection="1">
      <alignment horizontal="center" vertical="center"/>
      <protection locked="0"/>
    </xf>
    <xf numFmtId="0" fontId="0" fillId="6" borderId="289" xfId="0" applyFill="1" applyBorder="1" applyAlignment="1" applyProtection="1">
      <alignment horizontal="center" vertical="center"/>
      <protection locked="0"/>
    </xf>
    <xf numFmtId="0" fontId="23" fillId="6" borderId="289" xfId="0" applyFont="1" applyFill="1" applyBorder="1" applyAlignment="1" applyProtection="1">
      <alignment horizontal="center" vertical="center"/>
      <protection locked="0"/>
    </xf>
    <xf numFmtId="0" fontId="14" fillId="11" borderId="15" xfId="0" applyFont="1" applyFill="1" applyBorder="1" applyAlignment="1">
      <alignment horizontal="center" vertical="center"/>
    </xf>
    <xf numFmtId="0" fontId="14" fillId="11" borderId="14" xfId="0" applyFont="1" applyFill="1" applyBorder="1" applyAlignment="1">
      <alignment horizontal="center" vertical="center"/>
    </xf>
    <xf numFmtId="0" fontId="20" fillId="11" borderId="17" xfId="0" applyFont="1" applyFill="1" applyBorder="1" applyAlignment="1">
      <alignment horizontal="center" vertical="center"/>
    </xf>
    <xf numFmtId="0" fontId="4" fillId="11" borderId="15" xfId="0" applyFont="1" applyFill="1" applyBorder="1" applyAlignment="1">
      <alignment horizontal="center" vertical="center"/>
    </xf>
    <xf numFmtId="0" fontId="0" fillId="11" borderId="16" xfId="0" applyFill="1" applyBorder="1" applyAlignment="1">
      <alignment horizontal="center" vertical="center"/>
    </xf>
    <xf numFmtId="0" fontId="0" fillId="11" borderId="18" xfId="0" applyFill="1" applyBorder="1" applyAlignment="1">
      <alignment horizontal="center" vertical="center"/>
    </xf>
    <xf numFmtId="0" fontId="20" fillId="11" borderId="24" xfId="0" applyFont="1" applyFill="1" applyBorder="1" applyAlignment="1">
      <alignment horizontal="center" vertical="center"/>
    </xf>
    <xf numFmtId="0" fontId="14" fillId="11" borderId="210" xfId="0" applyFont="1" applyFill="1" applyBorder="1" applyAlignment="1">
      <alignment horizontal="center" vertical="center"/>
    </xf>
    <xf numFmtId="0" fontId="4" fillId="11" borderId="240" xfId="0" applyFont="1" applyFill="1" applyBorder="1" applyAlignment="1">
      <alignment horizontal="center" vertical="center"/>
    </xf>
    <xf numFmtId="0" fontId="0" fillId="11" borderId="239" xfId="0" applyFill="1" applyBorder="1" applyAlignment="1">
      <alignment horizontal="center" vertical="center"/>
    </xf>
    <xf numFmtId="0" fontId="5" fillId="11" borderId="25" xfId="0" applyFont="1" applyFill="1" applyBorder="1" applyAlignment="1">
      <alignment horizontal="center" vertical="center"/>
    </xf>
    <xf numFmtId="0" fontId="5" fillId="11" borderId="233" xfId="0" applyFont="1" applyFill="1" applyBorder="1" applyAlignment="1">
      <alignment horizontal="center" vertical="center"/>
    </xf>
    <xf numFmtId="0" fontId="0" fillId="11" borderId="233" xfId="0" applyFill="1" applyBorder="1" applyAlignment="1">
      <alignment horizontal="center" vertical="center"/>
    </xf>
    <xf numFmtId="0" fontId="0" fillId="11" borderId="234" xfId="0" applyFill="1" applyBorder="1" applyAlignment="1">
      <alignment horizontal="center" vertical="center"/>
    </xf>
    <xf numFmtId="0" fontId="14" fillId="11" borderId="292" xfId="0" applyFont="1" applyFill="1" applyBorder="1" applyAlignment="1">
      <alignment horizontal="center" vertical="center"/>
    </xf>
    <xf numFmtId="0" fontId="20" fillId="11" borderId="294" xfId="0" applyFont="1" applyFill="1" applyBorder="1" applyAlignment="1">
      <alignment horizontal="center" vertical="center"/>
    </xf>
    <xf numFmtId="0" fontId="14" fillId="11" borderId="293" xfId="0" applyFont="1" applyFill="1" applyBorder="1" applyAlignment="1">
      <alignment horizontal="center" vertical="center"/>
    </xf>
    <xf numFmtId="0" fontId="18" fillId="5" borderId="9" xfId="0" applyFont="1" applyFill="1" applyBorder="1" applyAlignment="1">
      <alignment horizontal="center" vertical="center" wrapText="1"/>
    </xf>
    <xf numFmtId="0" fontId="18" fillId="6" borderId="9" xfId="0" applyFont="1" applyFill="1" applyBorder="1" applyAlignment="1" applyProtection="1">
      <alignment horizontal="center" vertical="center" wrapText="1"/>
      <protection locked="0"/>
    </xf>
    <xf numFmtId="0" fontId="30" fillId="6" borderId="295" xfId="0" applyFont="1" applyFill="1" applyBorder="1" applyAlignment="1" applyProtection="1">
      <alignment horizontal="center" vertical="center"/>
      <protection locked="0"/>
    </xf>
    <xf numFmtId="0" fontId="14" fillId="11" borderId="296" xfId="0" applyFont="1" applyFill="1" applyBorder="1" applyAlignment="1">
      <alignment horizontal="center" vertical="center"/>
    </xf>
    <xf numFmtId="0" fontId="25" fillId="11" borderId="296" xfId="0" applyFont="1" applyFill="1" applyBorder="1" applyAlignment="1">
      <alignment horizontal="center" vertical="center"/>
    </xf>
    <xf numFmtId="0" fontId="0" fillId="11" borderId="296" xfId="0" applyFill="1" applyBorder="1" applyAlignment="1">
      <alignment horizontal="center" vertical="center"/>
    </xf>
    <xf numFmtId="0" fontId="14" fillId="11" borderId="297" xfId="0" applyFont="1" applyFill="1" applyBorder="1" applyAlignment="1">
      <alignment horizontal="center" vertical="center"/>
    </xf>
    <xf numFmtId="0" fontId="15" fillId="5" borderId="298" xfId="0" applyFont="1" applyFill="1" applyBorder="1" applyAlignment="1">
      <alignment horizontal="center" vertical="center"/>
    </xf>
    <xf numFmtId="0" fontId="0" fillId="5" borderId="298" xfId="0" applyFill="1" applyBorder="1" applyAlignment="1">
      <alignment horizontal="center" vertical="center"/>
    </xf>
    <xf numFmtId="0" fontId="0" fillId="5" borderId="259" xfId="0" applyFill="1" applyBorder="1" applyAlignment="1">
      <alignment horizontal="center" vertical="center"/>
    </xf>
    <xf numFmtId="0" fontId="0" fillId="5" borderId="299" xfId="0" applyFill="1" applyBorder="1" applyAlignment="1">
      <alignment horizontal="center" vertical="center"/>
    </xf>
    <xf numFmtId="0" fontId="0" fillId="11" borderId="297" xfId="0" applyFill="1" applyBorder="1" applyAlignment="1">
      <alignment horizontal="center" vertical="center"/>
    </xf>
    <xf numFmtId="0" fontId="40" fillId="5" borderId="295" xfId="0" applyFont="1" applyFill="1" applyBorder="1" applyAlignment="1">
      <alignment horizontal="center" vertical="center"/>
    </xf>
    <xf numFmtId="0" fontId="14" fillId="11" borderId="300" xfId="0" applyFont="1" applyFill="1" applyBorder="1" applyAlignment="1">
      <alignment horizontal="center" vertical="center"/>
    </xf>
    <xf numFmtId="0" fontId="25" fillId="11" borderId="300" xfId="0" applyFont="1" applyFill="1" applyBorder="1" applyAlignment="1">
      <alignment horizontal="center" vertical="center"/>
    </xf>
    <xf numFmtId="0" fontId="0" fillId="11" borderId="300" xfId="0" applyFill="1" applyBorder="1" applyAlignment="1">
      <alignment horizontal="center" vertical="center"/>
    </xf>
    <xf numFmtId="0" fontId="14" fillId="11" borderId="301" xfId="0" applyFont="1" applyFill="1" applyBorder="1" applyAlignment="1">
      <alignment horizontal="center" vertical="center"/>
    </xf>
    <xf numFmtId="0" fontId="10" fillId="5" borderId="302" xfId="0" applyFont="1" applyFill="1" applyBorder="1" applyAlignment="1">
      <alignment horizontal="center" vertical="center" wrapText="1"/>
    </xf>
    <xf numFmtId="0" fontId="10" fillId="5" borderId="303" xfId="0" applyFont="1" applyFill="1" applyBorder="1" applyAlignment="1">
      <alignment horizontal="center" vertical="center" wrapText="1"/>
    </xf>
    <xf numFmtId="0" fontId="4" fillId="0" borderId="290" xfId="0" applyFont="1" applyBorder="1" applyAlignment="1">
      <alignment horizontal="center" vertical="center"/>
    </xf>
    <xf numFmtId="0" fontId="0" fillId="0" borderId="291" xfId="0" applyBorder="1" applyAlignment="1">
      <alignment horizontal="center" vertical="center"/>
    </xf>
    <xf numFmtId="0" fontId="18" fillId="11" borderId="0" xfId="0" applyFont="1" applyFill="1" applyAlignment="1">
      <alignment horizontal="center" vertical="center"/>
    </xf>
    <xf numFmtId="0" fontId="14" fillId="11" borderId="0" xfId="0" applyFont="1" applyFill="1" applyAlignment="1">
      <alignment horizontal="center" vertical="center"/>
    </xf>
    <xf numFmtId="0" fontId="4" fillId="0" borderId="207" xfId="0" applyFont="1" applyBorder="1" applyAlignment="1">
      <alignment horizontal="center" vertical="center"/>
    </xf>
    <xf numFmtId="0" fontId="13" fillId="12" borderId="5" xfId="0" applyFont="1" applyFill="1" applyBorder="1" applyAlignment="1">
      <alignment horizontal="left" vertical="center" wrapText="1"/>
    </xf>
    <xf numFmtId="0" fontId="50" fillId="12" borderId="6" xfId="0" applyFont="1" applyFill="1" applyBorder="1" applyAlignment="1">
      <alignment horizontal="left" vertical="center" wrapText="1"/>
    </xf>
    <xf numFmtId="0" fontId="13" fillId="12" borderId="4" xfId="0" applyFont="1" applyFill="1" applyBorder="1" applyAlignment="1">
      <alignment horizontal="left" vertical="center" wrapText="1"/>
    </xf>
    <xf numFmtId="0" fontId="50" fillId="13" borderId="6" xfId="0" applyFont="1" applyFill="1" applyBorder="1" applyAlignment="1">
      <alignment horizontal="left" vertical="center" wrapText="1"/>
    </xf>
    <xf numFmtId="0" fontId="50" fillId="12" borderId="2" xfId="0" applyFont="1" applyFill="1" applyBorder="1" applyAlignment="1">
      <alignment horizontal="left" vertical="center" wrapText="1"/>
    </xf>
    <xf numFmtId="0" fontId="4" fillId="0" borderId="304" xfId="0" applyFont="1" applyBorder="1" applyAlignment="1">
      <alignment horizontal="center" vertical="center"/>
    </xf>
    <xf numFmtId="0" fontId="10" fillId="0" borderId="0" xfId="0" applyFont="1"/>
    <xf numFmtId="0" fontId="7" fillId="6" borderId="190" xfId="0" applyFont="1" applyFill="1" applyBorder="1" applyAlignment="1" applyProtection="1">
      <alignment horizontal="center" vertical="center" wrapText="1"/>
      <protection hidden="1"/>
    </xf>
    <xf numFmtId="0" fontId="10" fillId="14" borderId="0" xfId="0" applyFont="1" applyFill="1"/>
    <xf numFmtId="0" fontId="10" fillId="14" borderId="0" xfId="0" applyFont="1" applyFill="1" applyAlignment="1">
      <alignment horizontal="left"/>
    </xf>
    <xf numFmtId="0" fontId="62" fillId="14" borderId="0" xfId="0" applyFont="1" applyFill="1" applyAlignment="1">
      <alignment horizontal="justify" vertical="center"/>
    </xf>
    <xf numFmtId="0" fontId="0" fillId="5" borderId="164" xfId="0" applyFill="1" applyBorder="1" applyAlignment="1">
      <alignment horizontal="center" vertical="center"/>
    </xf>
    <xf numFmtId="0" fontId="64" fillId="11" borderId="296" xfId="0" applyFont="1" applyFill="1" applyBorder="1" applyAlignment="1">
      <alignment horizontal="center" vertical="center"/>
    </xf>
    <xf numFmtId="0" fontId="65" fillId="11" borderId="292" xfId="0" applyFont="1" applyFill="1" applyBorder="1" applyAlignment="1">
      <alignment horizontal="left" vertical="center"/>
    </xf>
    <xf numFmtId="0" fontId="66" fillId="6" borderId="7" xfId="0" applyFont="1" applyFill="1" applyBorder="1" applyAlignment="1" applyProtection="1">
      <alignment horizontal="left" vertical="center" wrapText="1"/>
      <protection locked="0"/>
    </xf>
    <xf numFmtId="0" fontId="67" fillId="0" borderId="43" xfId="0" applyFont="1" applyBorder="1" applyAlignment="1" applyProtection="1">
      <alignment horizontal="center" vertical="center" wrapText="1"/>
      <protection hidden="1"/>
    </xf>
    <xf numFmtId="0" fontId="10" fillId="15" borderId="2" xfId="0" applyFont="1" applyFill="1" applyBorder="1" applyAlignment="1" applyProtection="1">
      <alignment vertical="center" wrapText="1"/>
      <protection locked="0"/>
    </xf>
    <xf numFmtId="0" fontId="5" fillId="5" borderId="307" xfId="0" applyFont="1" applyFill="1" applyBorder="1" applyAlignment="1">
      <alignment horizontal="center" vertical="center"/>
    </xf>
    <xf numFmtId="0" fontId="13" fillId="12" borderId="4" xfId="0" applyFont="1" applyFill="1" applyBorder="1" applyAlignment="1">
      <alignment horizontal="center" vertical="center" wrapText="1"/>
    </xf>
    <xf numFmtId="0" fontId="50" fillId="12" borderId="6" xfId="0" applyFont="1" applyFill="1" applyBorder="1" applyAlignment="1">
      <alignment horizontal="left" wrapText="1"/>
    </xf>
    <xf numFmtId="0" fontId="50" fillId="12" borderId="310" xfId="0" applyFont="1" applyFill="1" applyBorder="1" applyAlignment="1">
      <alignment horizontal="left" vertical="top" wrapText="1"/>
    </xf>
    <xf numFmtId="0" fontId="13" fillId="12" borderId="8" xfId="0" applyFont="1" applyFill="1" applyBorder="1" applyAlignment="1">
      <alignment horizontal="center" vertical="center" wrapText="1"/>
    </xf>
    <xf numFmtId="0" fontId="24" fillId="5" borderId="220" xfId="0" applyFont="1" applyFill="1" applyBorder="1" applyAlignment="1">
      <alignment horizontal="center" vertical="center" wrapText="1"/>
    </xf>
    <xf numFmtId="0" fontId="68" fillId="5" borderId="69" xfId="0" applyFont="1" applyFill="1" applyBorder="1" applyAlignment="1">
      <alignment horizontal="center" vertical="top" wrapText="1"/>
    </xf>
    <xf numFmtId="0" fontId="68" fillId="5" borderId="60" xfId="0" applyFont="1" applyFill="1" applyBorder="1" applyAlignment="1">
      <alignment horizontal="center" wrapText="1"/>
    </xf>
    <xf numFmtId="0" fontId="69" fillId="5" borderId="2"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5" fillId="0" borderId="308" xfId="0" applyFont="1" applyBorder="1" applyAlignment="1">
      <alignment horizontal="center" vertical="center"/>
    </xf>
    <xf numFmtId="0" fontId="5" fillId="0" borderId="309" xfId="0" applyFont="1" applyBorder="1" applyAlignment="1">
      <alignment horizontal="center" vertical="center"/>
    </xf>
    <xf numFmtId="0" fontId="10" fillId="5" borderId="13" xfId="0" applyFont="1" applyFill="1" applyBorder="1" applyAlignment="1">
      <alignment horizontal="left" vertical="center" wrapText="1"/>
    </xf>
    <xf numFmtId="0" fontId="50" fillId="5" borderId="11" xfId="0" applyFont="1" applyFill="1" applyBorder="1" applyAlignment="1">
      <alignment horizontal="left" vertical="center" wrapText="1"/>
    </xf>
    <xf numFmtId="0" fontId="50" fillId="5" borderId="13" xfId="0" applyFont="1" applyFill="1" applyBorder="1" applyAlignment="1">
      <alignment horizontal="left" vertical="center" wrapText="1"/>
    </xf>
    <xf numFmtId="0" fontId="50" fillId="5" borderId="22" xfId="0" applyFont="1" applyFill="1" applyBorder="1" applyAlignment="1">
      <alignment horizontal="left" vertical="center" wrapText="1"/>
    </xf>
    <xf numFmtId="0" fontId="50" fillId="5" borderId="36" xfId="0" applyFont="1" applyFill="1" applyBorder="1" applyAlignment="1">
      <alignment horizontal="left" vertical="center" wrapText="1"/>
    </xf>
    <xf numFmtId="0" fontId="50" fillId="5" borderId="227" xfId="0" applyFont="1" applyFill="1" applyBorder="1" applyAlignment="1">
      <alignment horizontal="left" vertical="center" wrapText="1"/>
    </xf>
    <xf numFmtId="0" fontId="63" fillId="5" borderId="13" xfId="0" applyFont="1" applyFill="1" applyBorder="1" applyAlignment="1">
      <alignment horizontal="center" vertical="center"/>
    </xf>
    <xf numFmtId="0" fontId="63" fillId="5" borderId="22" xfId="0" applyFont="1" applyFill="1" applyBorder="1" applyAlignment="1">
      <alignment horizontal="center" vertical="center"/>
    </xf>
    <xf numFmtId="0" fontId="14" fillId="11" borderId="209" xfId="0" applyFont="1" applyFill="1" applyBorder="1" applyAlignment="1">
      <alignment horizontal="center" vertical="center"/>
    </xf>
    <xf numFmtId="0" fontId="14" fillId="11" borderId="210" xfId="0" applyFont="1" applyFill="1" applyBorder="1" applyAlignment="1">
      <alignment horizontal="center" vertical="center"/>
    </xf>
    <xf numFmtId="0" fontId="54" fillId="5" borderId="230" xfId="0" applyFont="1" applyFill="1" applyBorder="1" applyAlignment="1">
      <alignment horizontal="center" vertical="center"/>
    </xf>
    <xf numFmtId="0" fontId="54" fillId="5" borderId="232" xfId="0" applyFont="1" applyFill="1" applyBorder="1" applyAlignment="1">
      <alignment horizontal="center" vertical="center"/>
    </xf>
    <xf numFmtId="0" fontId="10" fillId="5" borderId="109" xfId="0" applyFont="1" applyFill="1" applyBorder="1" applyAlignment="1">
      <alignment horizontal="left" vertical="center" wrapText="1"/>
    </xf>
    <xf numFmtId="0" fontId="10" fillId="5" borderId="36" xfId="0" applyFont="1" applyFill="1" applyBorder="1" applyAlignment="1">
      <alignment horizontal="left" wrapText="1"/>
    </xf>
    <xf numFmtId="0" fontId="10" fillId="5" borderId="222" xfId="0" applyFont="1" applyFill="1" applyBorder="1" applyAlignment="1">
      <alignment horizontal="left" vertical="top" wrapText="1"/>
    </xf>
    <xf numFmtId="0" fontId="10" fillId="5" borderId="237" xfId="0" applyFont="1" applyFill="1" applyBorder="1" applyAlignment="1">
      <alignment horizontal="left" vertical="top" wrapText="1"/>
    </xf>
    <xf numFmtId="0" fontId="17" fillId="5" borderId="127" xfId="0" applyFont="1" applyFill="1" applyBorder="1" applyAlignment="1">
      <alignment horizontal="center" vertical="center"/>
    </xf>
    <xf numFmtId="0" fontId="17" fillId="5" borderId="128" xfId="0" applyFont="1" applyFill="1" applyBorder="1" applyAlignment="1">
      <alignment horizontal="center" vertical="center"/>
    </xf>
    <xf numFmtId="0" fontId="17" fillId="5" borderId="129" xfId="0" applyFont="1" applyFill="1" applyBorder="1" applyAlignment="1">
      <alignment horizontal="center" vertical="center"/>
    </xf>
    <xf numFmtId="0" fontId="22" fillId="3" borderId="123" xfId="4" applyFont="1" applyBorder="1" applyAlignment="1">
      <alignment horizontal="center" vertical="center" wrapText="1"/>
    </xf>
    <xf numFmtId="0" fontId="22" fillId="3" borderId="38" xfId="4" applyFont="1" applyBorder="1" applyAlignment="1">
      <alignment horizontal="center" vertical="center" wrapText="1"/>
    </xf>
    <xf numFmtId="0" fontId="10" fillId="5" borderId="37"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65" fillId="11" borderId="305" xfId="0" applyFont="1" applyFill="1" applyBorder="1" applyAlignment="1">
      <alignment horizontal="center" vertical="center"/>
    </xf>
    <xf numFmtId="0" fontId="65" fillId="11" borderId="306" xfId="0" applyFont="1" applyFill="1" applyBorder="1" applyAlignment="1">
      <alignment horizontal="center" vertical="center"/>
    </xf>
    <xf numFmtId="0" fontId="10" fillId="5" borderId="38" xfId="0" applyFont="1" applyFill="1" applyBorder="1" applyAlignment="1">
      <alignment horizontal="center" vertical="center" wrapText="1"/>
    </xf>
    <xf numFmtId="0" fontId="43" fillId="5" borderId="135" xfId="0" applyFont="1" applyFill="1" applyBorder="1" applyAlignment="1">
      <alignment horizontal="center" vertical="top" wrapText="1"/>
    </xf>
    <xf numFmtId="0" fontId="43" fillId="5" borderId="136" xfId="0" applyFont="1" applyFill="1" applyBorder="1" applyAlignment="1">
      <alignment horizontal="center" vertical="top" wrapText="1"/>
    </xf>
    <xf numFmtId="0" fontId="0" fillId="5" borderId="261" xfId="0" applyFill="1" applyBorder="1" applyAlignment="1" applyProtection="1">
      <alignment horizontal="center"/>
      <protection hidden="1"/>
    </xf>
    <xf numFmtId="0" fontId="0" fillId="5" borderId="264" xfId="0" applyFill="1" applyBorder="1" applyAlignment="1" applyProtection="1">
      <alignment horizontal="center"/>
      <protection hidden="1"/>
    </xf>
    <xf numFmtId="0" fontId="43" fillId="5" borderId="262" xfId="0" applyFont="1" applyFill="1" applyBorder="1" applyAlignment="1" applyProtection="1">
      <alignment horizontal="center" vertical="center" wrapText="1"/>
      <protection hidden="1"/>
    </xf>
    <xf numFmtId="0" fontId="43" fillId="5" borderId="262" xfId="0" applyFont="1" applyFill="1" applyBorder="1" applyAlignment="1" applyProtection="1">
      <alignment horizontal="center" vertical="center"/>
      <protection hidden="1"/>
    </xf>
    <xf numFmtId="0" fontId="43" fillId="5" borderId="263" xfId="0" applyFont="1" applyFill="1" applyBorder="1" applyAlignment="1" applyProtection="1">
      <alignment horizontal="center" vertical="center"/>
      <protection hidden="1"/>
    </xf>
    <xf numFmtId="0" fontId="43" fillId="5" borderId="265" xfId="0" applyFont="1" applyFill="1" applyBorder="1" applyAlignment="1" applyProtection="1">
      <alignment horizontal="center" vertical="center"/>
      <protection hidden="1"/>
    </xf>
    <xf numFmtId="0" fontId="43" fillId="5" borderId="266" xfId="0" applyFont="1" applyFill="1" applyBorder="1" applyAlignment="1" applyProtection="1">
      <alignment horizontal="center" vertical="center"/>
      <protection hidden="1"/>
    </xf>
  </cellXfs>
  <cellStyles count="5">
    <cellStyle name="Neutraal" xfId="4" builtinId="28"/>
    <cellStyle name="Ongeldig" xfId="3" builtinId="27"/>
    <cellStyle name="Procent" xfId="2" builtinId="5"/>
    <cellStyle name="Standaard" xfId="0" builtinId="0"/>
    <cellStyle name="Valuta" xfId="1" builtinId="4"/>
  </cellStyles>
  <dxfs count="226">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000"/>
        </patternFill>
      </fill>
    </dxf>
    <dxf>
      <fill>
        <patternFill>
          <bgColor rgb="FFFFCC00"/>
        </patternFill>
      </fill>
    </dxf>
    <dxf>
      <fill>
        <patternFill>
          <bgColor rgb="FFFFCC66"/>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EF5"/>
      <color rgb="FFAEAFA7"/>
      <color rgb="FFE8E09B"/>
      <color rgb="FF2F5496"/>
      <color rgb="FFF1FFD7"/>
      <color rgb="FF2B3681"/>
      <color rgb="FFF0F0E3"/>
      <color rgb="FFEFFAF9"/>
      <color rgb="FF61CBF4"/>
      <color rgb="FF3A72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24"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23" Type="http://schemas.microsoft.com/office/2022/10/relationships/richValueRel" Target="richData/richValueRel.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37432</xdr:colOff>
      <xdr:row>0</xdr:row>
      <xdr:rowOff>40106</xdr:rowOff>
    </xdr:from>
    <xdr:to>
      <xdr:col>4</xdr:col>
      <xdr:colOff>403215</xdr:colOff>
      <xdr:row>2</xdr:row>
      <xdr:rowOff>55055</xdr:rowOff>
    </xdr:to>
    <xdr:pic>
      <xdr:nvPicPr>
        <xdr:cNvPr id="19" name="Picture 18">
          <a:extLst>
            <a:ext uri="{FF2B5EF4-FFF2-40B4-BE49-F238E27FC236}">
              <a16:creationId xmlns:a16="http://schemas.microsoft.com/office/drawing/2014/main" id="{4F226A1D-936A-FF4E-B6F7-B4BC13446F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84485" y="40106"/>
          <a:ext cx="1087677" cy="924002"/>
        </a:xfrm>
        <a:prstGeom prst="rect">
          <a:avLst/>
        </a:prstGeom>
      </xdr:spPr>
    </xdr:pic>
    <xdr:clientData/>
  </xdr:twoCellAnchor>
  <xdr:oneCellAnchor>
    <xdr:from>
      <xdr:col>12</xdr:col>
      <xdr:colOff>320842</xdr:colOff>
      <xdr:row>0</xdr:row>
      <xdr:rowOff>316346</xdr:rowOff>
    </xdr:from>
    <xdr:ext cx="244546" cy="294994"/>
    <xdr:pic>
      <xdr:nvPicPr>
        <xdr:cNvPr id="4" name="Picture 3">
          <a:extLst>
            <a:ext uri="{FF2B5EF4-FFF2-40B4-BE49-F238E27FC236}">
              <a16:creationId xmlns:a16="http://schemas.microsoft.com/office/drawing/2014/main" id="{207A075D-948E-0D44-8044-558F0A6C888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494" t="14058" r="20327" b="23149"/>
        <a:stretch/>
      </xdr:blipFill>
      <xdr:spPr>
        <a:xfrm>
          <a:off x="20159579" y="316346"/>
          <a:ext cx="244546" cy="2949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559778</xdr:colOff>
      <xdr:row>6</xdr:row>
      <xdr:rowOff>96711</xdr:rowOff>
    </xdr:from>
    <xdr:to>
      <xdr:col>7</xdr:col>
      <xdr:colOff>241300</xdr:colOff>
      <xdr:row>8</xdr:row>
      <xdr:rowOff>75219</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9729178" y="3652711"/>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TO SELECT THE DURATION OF YOUR PROJECT, IN MONTHS.</a:t>
          </a:r>
        </a:p>
      </xdr:txBody>
    </xdr:sp>
    <xdr:clientData/>
  </xdr:twoCellAnchor>
  <xdr:twoCellAnchor>
    <xdr:from>
      <xdr:col>5</xdr:col>
      <xdr:colOff>565639</xdr:colOff>
      <xdr:row>1</xdr:row>
      <xdr:rowOff>270610</xdr:rowOff>
    </xdr:from>
    <xdr:to>
      <xdr:col>7</xdr:col>
      <xdr:colOff>793261</xdr:colOff>
      <xdr:row>4</xdr:row>
      <xdr:rowOff>190499</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9735039" y="727810"/>
          <a:ext cx="1878622" cy="169788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TO SELECT THE GRANT CATEGORY FOR YOUR PROJECT FROM THE FOLLOWING OPTIONS:</a:t>
          </a:r>
        </a:p>
        <a:p>
          <a:pPr algn="ctr"/>
          <a:r>
            <a:rPr lang="en-US" sz="1000">
              <a:solidFill>
                <a:srgbClr val="2F5496"/>
              </a:solidFill>
            </a:rPr>
            <a:t>SMALL GRANT (UP TO US$100,000), MEDIUM GRANT (UP TO US$250,000), AND LARGE GRANT (OVER US$250,000).</a:t>
          </a:r>
        </a:p>
      </xdr:txBody>
    </xdr:sp>
    <xdr:clientData/>
  </xdr:twoCellAnchor>
  <xdr:twoCellAnchor>
    <xdr:from>
      <xdr:col>5</xdr:col>
      <xdr:colOff>114300</xdr:colOff>
      <xdr:row>6</xdr:row>
      <xdr:rowOff>227624</xdr:rowOff>
    </xdr:from>
    <xdr:to>
      <xdr:col>5</xdr:col>
      <xdr:colOff>553916</xdr:colOff>
      <xdr:row>6</xdr:row>
      <xdr:rowOff>579316</xdr:rowOff>
    </xdr:to>
    <xdr:sp macro="" textlink="">
      <xdr:nvSpPr>
        <xdr:cNvPr id="5" name="Left Arrow 4">
          <a:extLst>
            <a:ext uri="{FF2B5EF4-FFF2-40B4-BE49-F238E27FC236}">
              <a16:creationId xmlns:a16="http://schemas.microsoft.com/office/drawing/2014/main" id="{00000000-0008-0000-0000-000005000000}"/>
            </a:ext>
          </a:extLst>
        </xdr:cNvPr>
        <xdr:cNvSpPr/>
      </xdr:nvSpPr>
      <xdr:spPr>
        <a:xfrm>
          <a:off x="9283700" y="3783624"/>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114300</xdr:colOff>
      <xdr:row>2</xdr:row>
      <xdr:rowOff>290147</xdr:rowOff>
    </xdr:from>
    <xdr:to>
      <xdr:col>5</xdr:col>
      <xdr:colOff>553916</xdr:colOff>
      <xdr:row>2</xdr:row>
      <xdr:rowOff>641839</xdr:rowOff>
    </xdr:to>
    <xdr:sp macro="" textlink="">
      <xdr:nvSpPr>
        <xdr:cNvPr id="6" name="Left Arrow 5">
          <a:extLst>
            <a:ext uri="{FF2B5EF4-FFF2-40B4-BE49-F238E27FC236}">
              <a16:creationId xmlns:a16="http://schemas.microsoft.com/office/drawing/2014/main" id="{00000000-0008-0000-0000-000006000000}"/>
            </a:ext>
          </a:extLst>
        </xdr:cNvPr>
        <xdr:cNvSpPr/>
      </xdr:nvSpPr>
      <xdr:spPr>
        <a:xfrm>
          <a:off x="9283700" y="1204547"/>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561732</xdr:colOff>
      <xdr:row>1</xdr:row>
      <xdr:rowOff>63500</xdr:rowOff>
    </xdr:from>
    <xdr:to>
      <xdr:col>7</xdr:col>
      <xdr:colOff>789354</xdr:colOff>
      <xdr:row>1</xdr:row>
      <xdr:rowOff>239346</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9731132" y="520700"/>
          <a:ext cx="18786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554894</xdr:colOff>
      <xdr:row>5</xdr:row>
      <xdr:rowOff>551962</xdr:rowOff>
    </xdr:from>
    <xdr:to>
      <xdr:col>7</xdr:col>
      <xdr:colOff>236416</xdr:colOff>
      <xdr:row>6</xdr:row>
      <xdr:rowOff>67408</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9724294" y="3447562"/>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11</xdr:row>
      <xdr:rowOff>205149</xdr:rowOff>
    </xdr:from>
    <xdr:to>
      <xdr:col>7</xdr:col>
      <xdr:colOff>127000</xdr:colOff>
      <xdr:row>11</xdr:row>
      <xdr:rowOff>1504457</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614878" y="6605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ENTER A SUMMARY OF YOUR PROJECT OF NO MORE THAN 200 WORDS.</a:t>
          </a:r>
        </a:p>
      </xdr:txBody>
    </xdr:sp>
    <xdr:clientData/>
  </xdr:twoCellAnchor>
  <xdr:twoCellAnchor>
    <xdr:from>
      <xdr:col>5</xdr:col>
      <xdr:colOff>0</xdr:colOff>
      <xdr:row>11</xdr:row>
      <xdr:rowOff>336062</xdr:rowOff>
    </xdr:from>
    <xdr:to>
      <xdr:col>5</xdr:col>
      <xdr:colOff>439616</xdr:colOff>
      <xdr:row>11</xdr:row>
      <xdr:rowOff>687754</xdr:rowOff>
    </xdr:to>
    <xdr:sp macro="" textlink="">
      <xdr:nvSpPr>
        <xdr:cNvPr id="10" name="Left Arrow 9">
          <a:extLst>
            <a:ext uri="{FF2B5EF4-FFF2-40B4-BE49-F238E27FC236}">
              <a16:creationId xmlns:a16="http://schemas.microsoft.com/office/drawing/2014/main" id="{00000000-0008-0000-0000-00000A000000}"/>
            </a:ext>
          </a:extLst>
        </xdr:cNvPr>
        <xdr:cNvSpPr/>
      </xdr:nvSpPr>
      <xdr:spPr>
        <a:xfrm>
          <a:off x="9169400" y="6736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440594</xdr:colOff>
      <xdr:row>11</xdr:row>
      <xdr:rowOff>0</xdr:rowOff>
    </xdr:from>
    <xdr:to>
      <xdr:col>7</xdr:col>
      <xdr:colOff>122116</xdr:colOff>
      <xdr:row>11</xdr:row>
      <xdr:rowOff>175846</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9609994" y="64008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12</xdr:row>
      <xdr:rowOff>205149</xdr:rowOff>
    </xdr:from>
    <xdr:to>
      <xdr:col>7</xdr:col>
      <xdr:colOff>127000</xdr:colOff>
      <xdr:row>12</xdr:row>
      <xdr:rowOff>1504457</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9614878" y="10288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INPUT YOUR PROJECT OBJECTIVES IN NO MORE THAN 100 WORDS.</a:t>
          </a:r>
        </a:p>
      </xdr:txBody>
    </xdr:sp>
    <xdr:clientData/>
  </xdr:twoCellAnchor>
  <xdr:twoCellAnchor>
    <xdr:from>
      <xdr:col>5</xdr:col>
      <xdr:colOff>0</xdr:colOff>
      <xdr:row>12</xdr:row>
      <xdr:rowOff>336062</xdr:rowOff>
    </xdr:from>
    <xdr:to>
      <xdr:col>5</xdr:col>
      <xdr:colOff>439616</xdr:colOff>
      <xdr:row>12</xdr:row>
      <xdr:rowOff>687754</xdr:rowOff>
    </xdr:to>
    <xdr:sp macro="" textlink="">
      <xdr:nvSpPr>
        <xdr:cNvPr id="17" name="Left Arrow 16">
          <a:extLst>
            <a:ext uri="{FF2B5EF4-FFF2-40B4-BE49-F238E27FC236}">
              <a16:creationId xmlns:a16="http://schemas.microsoft.com/office/drawing/2014/main" id="{00000000-0008-0000-0000-000011000000}"/>
            </a:ext>
          </a:extLst>
        </xdr:cNvPr>
        <xdr:cNvSpPr/>
      </xdr:nvSpPr>
      <xdr:spPr>
        <a:xfrm>
          <a:off x="9169400" y="10419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440594</xdr:colOff>
      <xdr:row>12</xdr:row>
      <xdr:rowOff>0</xdr:rowOff>
    </xdr:from>
    <xdr:to>
      <xdr:col>7</xdr:col>
      <xdr:colOff>122116</xdr:colOff>
      <xdr:row>12</xdr:row>
      <xdr:rowOff>175846</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9609994" y="100838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432778</xdr:colOff>
      <xdr:row>13</xdr:row>
      <xdr:rowOff>560749</xdr:rowOff>
    </xdr:from>
    <xdr:to>
      <xdr:col>7</xdr:col>
      <xdr:colOff>114300</xdr:colOff>
      <xdr:row>13</xdr:row>
      <xdr:rowOff>1860057</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9602178" y="125495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ENTER THE OUTCOMES OF YOUR PROJECT IN NO MORE THAN 100 WORDS </a:t>
          </a:r>
        </a:p>
      </xdr:txBody>
    </xdr:sp>
    <xdr:clientData/>
  </xdr:twoCellAnchor>
  <xdr:twoCellAnchor>
    <xdr:from>
      <xdr:col>4</xdr:col>
      <xdr:colOff>393700</xdr:colOff>
      <xdr:row>13</xdr:row>
      <xdr:rowOff>691662</xdr:rowOff>
    </xdr:from>
    <xdr:to>
      <xdr:col>5</xdr:col>
      <xdr:colOff>426916</xdr:colOff>
      <xdr:row>13</xdr:row>
      <xdr:rowOff>1043354</xdr:rowOff>
    </xdr:to>
    <xdr:sp macro="" textlink="">
      <xdr:nvSpPr>
        <xdr:cNvPr id="20" name="Left Arrow 19">
          <a:extLst>
            <a:ext uri="{FF2B5EF4-FFF2-40B4-BE49-F238E27FC236}">
              <a16:creationId xmlns:a16="http://schemas.microsoft.com/office/drawing/2014/main" id="{00000000-0008-0000-0000-000014000000}"/>
            </a:ext>
          </a:extLst>
        </xdr:cNvPr>
        <xdr:cNvSpPr/>
      </xdr:nvSpPr>
      <xdr:spPr>
        <a:xfrm>
          <a:off x="9156700" y="126804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427894</xdr:colOff>
      <xdr:row>13</xdr:row>
      <xdr:rowOff>355600</xdr:rowOff>
    </xdr:from>
    <xdr:to>
      <xdr:col>7</xdr:col>
      <xdr:colOff>109416</xdr:colOff>
      <xdr:row>13</xdr:row>
      <xdr:rowOff>531446</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9597294" y="12344400"/>
          <a:ext cx="1332522"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14</xdr:row>
      <xdr:rowOff>205149</xdr:rowOff>
    </xdr:from>
    <xdr:to>
      <xdr:col>7</xdr:col>
      <xdr:colOff>127000</xdr:colOff>
      <xdr:row>14</xdr:row>
      <xdr:rowOff>1504457</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614878" y="14098949"/>
          <a:ext cx="1332522"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“C” TO LIST YOUR PROJECT MAIN ACTIVITIES IN NO MORE THAN 200 WORDS.</a:t>
          </a:r>
        </a:p>
      </xdr:txBody>
    </xdr:sp>
    <xdr:clientData/>
  </xdr:twoCellAnchor>
  <xdr:twoCellAnchor>
    <xdr:from>
      <xdr:col>5</xdr:col>
      <xdr:colOff>0</xdr:colOff>
      <xdr:row>14</xdr:row>
      <xdr:rowOff>336062</xdr:rowOff>
    </xdr:from>
    <xdr:to>
      <xdr:col>5</xdr:col>
      <xdr:colOff>439616</xdr:colOff>
      <xdr:row>14</xdr:row>
      <xdr:rowOff>687754</xdr:rowOff>
    </xdr:to>
    <xdr:sp macro="" textlink="">
      <xdr:nvSpPr>
        <xdr:cNvPr id="23" name="Left Arrow 22">
          <a:extLst>
            <a:ext uri="{FF2B5EF4-FFF2-40B4-BE49-F238E27FC236}">
              <a16:creationId xmlns:a16="http://schemas.microsoft.com/office/drawing/2014/main" id="{00000000-0008-0000-0000-000017000000}"/>
            </a:ext>
          </a:extLst>
        </xdr:cNvPr>
        <xdr:cNvSpPr/>
      </xdr:nvSpPr>
      <xdr:spPr>
        <a:xfrm>
          <a:off x="9169400" y="1422986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63500</xdr:colOff>
      <xdr:row>1</xdr:row>
      <xdr:rowOff>76200</xdr:rowOff>
    </xdr:from>
    <xdr:to>
      <xdr:col>9</xdr:col>
      <xdr:colOff>338369</xdr:colOff>
      <xdr:row>2</xdr:row>
      <xdr:rowOff>609600</xdr:rowOff>
    </xdr:to>
    <xdr:pic>
      <xdr:nvPicPr>
        <xdr:cNvPr id="12" name="Picture 11">
          <a:extLst>
            <a:ext uri="{FF2B5EF4-FFF2-40B4-BE49-F238E27FC236}">
              <a16:creationId xmlns:a16="http://schemas.microsoft.com/office/drawing/2014/main" id="{1666498B-B733-FA49-8050-BD47618F90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9400" y="533400"/>
          <a:ext cx="1100369" cy="990600"/>
        </a:xfrm>
        <a:prstGeom prst="rect">
          <a:avLst/>
        </a:prstGeom>
      </xdr:spPr>
    </xdr:pic>
    <xdr:clientData/>
  </xdr:twoCellAnchor>
  <xdr:oneCellAnchor>
    <xdr:from>
      <xdr:col>12</xdr:col>
      <xdr:colOff>261956</xdr:colOff>
      <xdr:row>0</xdr:row>
      <xdr:rowOff>316346</xdr:rowOff>
    </xdr:from>
    <xdr:ext cx="316800" cy="382154"/>
    <xdr:pic>
      <xdr:nvPicPr>
        <xdr:cNvPr id="14" name="Picture 13">
          <a:extLst>
            <a:ext uri="{FF2B5EF4-FFF2-40B4-BE49-F238E27FC236}">
              <a16:creationId xmlns:a16="http://schemas.microsoft.com/office/drawing/2014/main" id="{E489C130-74D5-EB43-B04A-80ABB222FB5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494" t="14058" r="20327" b="23149"/>
        <a:stretch/>
      </xdr:blipFill>
      <xdr:spPr>
        <a:xfrm>
          <a:off x="15209856" y="316346"/>
          <a:ext cx="316800" cy="38215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332155</xdr:colOff>
      <xdr:row>0</xdr:row>
      <xdr:rowOff>334398</xdr:rowOff>
    </xdr:from>
    <xdr:to>
      <xdr:col>9</xdr:col>
      <xdr:colOff>555310</xdr:colOff>
      <xdr:row>1</xdr:row>
      <xdr:rowOff>142351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13891847" y="334398"/>
          <a:ext cx="223155" cy="267107"/>
        </a:xfrm>
        <a:prstGeom prst="rect">
          <a:avLst/>
        </a:prstGeom>
      </xdr:spPr>
    </xdr:pic>
    <xdr:clientData/>
  </xdr:twoCellAnchor>
  <xdr:twoCellAnchor>
    <xdr:from>
      <xdr:col>5</xdr:col>
      <xdr:colOff>474785</xdr:colOff>
      <xdr:row>9</xdr:row>
      <xdr:rowOff>15625</xdr:rowOff>
    </xdr:from>
    <xdr:to>
      <xdr:col>5</xdr:col>
      <xdr:colOff>1451708</xdr:colOff>
      <xdr:row>10</xdr:row>
      <xdr:rowOff>1436076</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9061939" y="4890471"/>
          <a:ext cx="976923" cy="205545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IN COLUMN “D” TO ANSWER THE 16 QUESTIONS OF THE EXCLUSION LIST</a:t>
          </a:r>
        </a:p>
      </xdr:txBody>
    </xdr:sp>
    <xdr:clientData/>
  </xdr:twoCellAnchor>
  <xdr:twoCellAnchor>
    <xdr:from>
      <xdr:col>5</xdr:col>
      <xdr:colOff>480646</xdr:colOff>
      <xdr:row>3</xdr:row>
      <xdr:rowOff>382957</xdr:rowOff>
    </xdr:from>
    <xdr:to>
      <xdr:col>5</xdr:col>
      <xdr:colOff>1457569</xdr:colOff>
      <xdr:row>5</xdr:row>
      <xdr:rowOff>353649</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9067800" y="2180495"/>
          <a:ext cx="976923"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ENTER YOUR NAME AND THE DATE INTO THE BLUE-SHADED CELLS.</a:t>
          </a:r>
        </a:p>
      </xdr:txBody>
    </xdr:sp>
    <xdr:clientData/>
  </xdr:twoCellAnchor>
  <xdr:twoCellAnchor>
    <xdr:from>
      <xdr:col>5</xdr:col>
      <xdr:colOff>29307</xdr:colOff>
      <xdr:row>9</xdr:row>
      <xdr:rowOff>146539</xdr:rowOff>
    </xdr:from>
    <xdr:to>
      <xdr:col>5</xdr:col>
      <xdr:colOff>468923</xdr:colOff>
      <xdr:row>9</xdr:row>
      <xdr:rowOff>498231</xdr:rowOff>
    </xdr:to>
    <xdr:sp macro="" textlink="">
      <xdr:nvSpPr>
        <xdr:cNvPr id="7" name="Left Arrow 6">
          <a:extLst>
            <a:ext uri="{FF2B5EF4-FFF2-40B4-BE49-F238E27FC236}">
              <a16:creationId xmlns:a16="http://schemas.microsoft.com/office/drawing/2014/main" id="{00000000-0008-0000-0100-000007000000}"/>
            </a:ext>
          </a:extLst>
        </xdr:cNvPr>
        <xdr:cNvSpPr/>
      </xdr:nvSpPr>
      <xdr:spPr>
        <a:xfrm>
          <a:off x="8616461" y="5236308"/>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29307</xdr:colOff>
      <xdr:row>4</xdr:row>
      <xdr:rowOff>195385</xdr:rowOff>
    </xdr:from>
    <xdr:to>
      <xdr:col>5</xdr:col>
      <xdr:colOff>468923</xdr:colOff>
      <xdr:row>4</xdr:row>
      <xdr:rowOff>547077</xdr:rowOff>
    </xdr:to>
    <xdr:sp macro="" textlink="">
      <xdr:nvSpPr>
        <xdr:cNvPr id="8" name="Left Arrow 7">
          <a:extLst>
            <a:ext uri="{FF2B5EF4-FFF2-40B4-BE49-F238E27FC236}">
              <a16:creationId xmlns:a16="http://schemas.microsoft.com/office/drawing/2014/main" id="{00000000-0008-0000-0100-000008000000}"/>
            </a:ext>
          </a:extLst>
        </xdr:cNvPr>
        <xdr:cNvSpPr/>
      </xdr:nvSpPr>
      <xdr:spPr>
        <a:xfrm>
          <a:off x="8616461" y="2657231"/>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476739</xdr:colOff>
      <xdr:row>3</xdr:row>
      <xdr:rowOff>175846</xdr:rowOff>
    </xdr:from>
    <xdr:to>
      <xdr:col>5</xdr:col>
      <xdr:colOff>1453662</xdr:colOff>
      <xdr:row>3</xdr:row>
      <xdr:rowOff>351692</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9063893" y="1973384"/>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472018</xdr:colOff>
      <xdr:row>8</xdr:row>
      <xdr:rowOff>191477</xdr:rowOff>
    </xdr:from>
    <xdr:to>
      <xdr:col>5</xdr:col>
      <xdr:colOff>1448941</xdr:colOff>
      <xdr:row>8</xdr:row>
      <xdr:rowOff>367323</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9055101" y="4657644"/>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5</xdr:col>
      <xdr:colOff>445478</xdr:colOff>
      <xdr:row>38</xdr:row>
      <xdr:rowOff>205149</xdr:rowOff>
    </xdr:from>
    <xdr:to>
      <xdr:col>5</xdr:col>
      <xdr:colOff>1422401</xdr:colOff>
      <xdr:row>40</xdr:row>
      <xdr:rowOff>175847</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9032632" y="23240995"/>
          <a:ext cx="976923" cy="187569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 D38 TO ANSWER THE FINAL QUESTION OF THE EXCLUSION LIST</a:t>
          </a:r>
        </a:p>
      </xdr:txBody>
    </xdr:sp>
    <xdr:clientData/>
  </xdr:twoCellAnchor>
  <xdr:twoCellAnchor>
    <xdr:from>
      <xdr:col>5</xdr:col>
      <xdr:colOff>0</xdr:colOff>
      <xdr:row>38</xdr:row>
      <xdr:rowOff>336062</xdr:rowOff>
    </xdr:from>
    <xdr:to>
      <xdr:col>5</xdr:col>
      <xdr:colOff>439616</xdr:colOff>
      <xdr:row>39</xdr:row>
      <xdr:rowOff>52754</xdr:rowOff>
    </xdr:to>
    <xdr:sp macro="" textlink="">
      <xdr:nvSpPr>
        <xdr:cNvPr id="13" name="Left Arrow 12">
          <a:extLst>
            <a:ext uri="{FF2B5EF4-FFF2-40B4-BE49-F238E27FC236}">
              <a16:creationId xmlns:a16="http://schemas.microsoft.com/office/drawing/2014/main" id="{00000000-0008-0000-0100-00000D000000}"/>
            </a:ext>
          </a:extLst>
        </xdr:cNvPr>
        <xdr:cNvSpPr/>
      </xdr:nvSpPr>
      <xdr:spPr>
        <a:xfrm>
          <a:off x="8587154" y="23371908"/>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453294</xdr:colOff>
      <xdr:row>38</xdr:row>
      <xdr:rowOff>0</xdr:rowOff>
    </xdr:from>
    <xdr:to>
      <xdr:col>5</xdr:col>
      <xdr:colOff>1430217</xdr:colOff>
      <xdr:row>38</xdr:row>
      <xdr:rowOff>175846</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9040448" y="23035846"/>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5</xdr:col>
      <xdr:colOff>29308</xdr:colOff>
      <xdr:row>0</xdr:row>
      <xdr:rowOff>28904</xdr:rowOff>
    </xdr:from>
    <xdr:to>
      <xdr:col>5</xdr:col>
      <xdr:colOff>996461</xdr:colOff>
      <xdr:row>1</xdr:row>
      <xdr:rowOff>440423</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16462" y="28904"/>
          <a:ext cx="967153" cy="8706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521137</xdr:colOff>
      <xdr:row>1</xdr:row>
      <xdr:rowOff>448554</xdr:rowOff>
    </xdr:from>
    <xdr:to>
      <xdr:col>8</xdr:col>
      <xdr:colOff>146996</xdr:colOff>
      <xdr:row>3</xdr:row>
      <xdr:rowOff>362085</xdr:rowOff>
    </xdr:to>
    <xdr:sp macro="" textlink="">
      <xdr:nvSpPr>
        <xdr:cNvPr id="2" name="Rectangle 1">
          <a:extLst>
            <a:ext uri="{FF2B5EF4-FFF2-40B4-BE49-F238E27FC236}">
              <a16:creationId xmlns:a16="http://schemas.microsoft.com/office/drawing/2014/main" id="{A115FE70-D75A-124C-BFF0-3C3127FD6593}"/>
            </a:ext>
          </a:extLst>
        </xdr:cNvPr>
        <xdr:cNvSpPr/>
      </xdr:nvSpPr>
      <xdr:spPr>
        <a:xfrm>
          <a:off x="14529237" y="905754"/>
          <a:ext cx="972059" cy="103113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PROVIDE THE NAME OF THE PERSON CONDUCTING THIS ES SCREENING</a:t>
          </a:r>
        </a:p>
      </xdr:txBody>
    </xdr:sp>
    <xdr:clientData/>
  </xdr:twoCellAnchor>
  <xdr:twoCellAnchor>
    <xdr:from>
      <xdr:col>6</xdr:col>
      <xdr:colOff>54042</xdr:colOff>
      <xdr:row>2</xdr:row>
      <xdr:rowOff>76658</xdr:rowOff>
    </xdr:from>
    <xdr:to>
      <xdr:col>6</xdr:col>
      <xdr:colOff>493658</xdr:colOff>
      <xdr:row>2</xdr:row>
      <xdr:rowOff>428350</xdr:rowOff>
    </xdr:to>
    <xdr:sp macro="" textlink="">
      <xdr:nvSpPr>
        <xdr:cNvPr id="3" name="Left Arrow 2">
          <a:extLst>
            <a:ext uri="{FF2B5EF4-FFF2-40B4-BE49-F238E27FC236}">
              <a16:creationId xmlns:a16="http://schemas.microsoft.com/office/drawing/2014/main" id="{4542C491-2D7A-6446-BDAD-27AA0F603C1F}"/>
            </a:ext>
          </a:extLst>
        </xdr:cNvPr>
        <xdr:cNvSpPr/>
      </xdr:nvSpPr>
      <xdr:spPr>
        <a:xfrm>
          <a:off x="14062142" y="991058"/>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518144</xdr:colOff>
      <xdr:row>1</xdr:row>
      <xdr:rowOff>243193</xdr:rowOff>
    </xdr:from>
    <xdr:to>
      <xdr:col>8</xdr:col>
      <xdr:colOff>144003</xdr:colOff>
      <xdr:row>1</xdr:row>
      <xdr:rowOff>419039</xdr:rowOff>
    </xdr:to>
    <xdr:sp macro="" textlink="">
      <xdr:nvSpPr>
        <xdr:cNvPr id="4" name="Rectangle 3">
          <a:extLst>
            <a:ext uri="{FF2B5EF4-FFF2-40B4-BE49-F238E27FC236}">
              <a16:creationId xmlns:a16="http://schemas.microsoft.com/office/drawing/2014/main" id="{83A3AD9A-71FC-AA4B-BF28-09286F264324}"/>
            </a:ext>
          </a:extLst>
        </xdr:cNvPr>
        <xdr:cNvSpPr/>
      </xdr:nvSpPr>
      <xdr:spPr>
        <a:xfrm>
          <a:off x="14526244" y="700393"/>
          <a:ext cx="972059"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506557</xdr:colOff>
      <xdr:row>1</xdr:row>
      <xdr:rowOff>151894</xdr:rowOff>
    </xdr:from>
    <xdr:to>
      <xdr:col>12</xdr:col>
      <xdr:colOff>655219</xdr:colOff>
      <xdr:row>3</xdr:row>
      <xdr:rowOff>333050</xdr:rowOff>
    </xdr:to>
    <xdr:sp macro="" textlink="">
      <xdr:nvSpPr>
        <xdr:cNvPr id="5" name="Rectangle 4">
          <a:extLst>
            <a:ext uri="{FF2B5EF4-FFF2-40B4-BE49-F238E27FC236}">
              <a16:creationId xmlns:a16="http://schemas.microsoft.com/office/drawing/2014/main" id="{5BC6700E-AB5E-3C40-ADE4-1AF085E269AE}"/>
            </a:ext>
          </a:extLst>
        </xdr:cNvPr>
        <xdr:cNvSpPr/>
      </xdr:nvSpPr>
      <xdr:spPr>
        <a:xfrm>
          <a:off x="23176057" y="609094"/>
          <a:ext cx="999562" cy="129875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INPUT THE DATE INTO THE BLUE-SHADED CELLS.</a:t>
          </a:r>
        </a:p>
      </xdr:txBody>
    </xdr:sp>
    <xdr:clientData/>
  </xdr:twoCellAnchor>
  <xdr:twoCellAnchor>
    <xdr:from>
      <xdr:col>11</xdr:col>
      <xdr:colOff>50426</xdr:colOff>
      <xdr:row>2</xdr:row>
      <xdr:rowOff>173086</xdr:rowOff>
    </xdr:from>
    <xdr:to>
      <xdr:col>11</xdr:col>
      <xdr:colOff>490042</xdr:colOff>
      <xdr:row>2</xdr:row>
      <xdr:rowOff>524778</xdr:rowOff>
    </xdr:to>
    <xdr:sp macro="" textlink="">
      <xdr:nvSpPr>
        <xdr:cNvPr id="6" name="Left Arrow 5">
          <a:extLst>
            <a:ext uri="{FF2B5EF4-FFF2-40B4-BE49-F238E27FC236}">
              <a16:creationId xmlns:a16="http://schemas.microsoft.com/office/drawing/2014/main" id="{4A29088A-D5AB-9144-8F2C-B771ACCD539E}"/>
            </a:ext>
          </a:extLst>
        </xdr:cNvPr>
        <xdr:cNvSpPr/>
      </xdr:nvSpPr>
      <xdr:spPr>
        <a:xfrm>
          <a:off x="22719926" y="1087486"/>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507442</xdr:colOff>
      <xdr:row>0</xdr:row>
      <xdr:rowOff>399705</xdr:rowOff>
    </xdr:from>
    <xdr:to>
      <xdr:col>12</xdr:col>
      <xdr:colOff>656104</xdr:colOff>
      <xdr:row>1</xdr:row>
      <xdr:rowOff>120268</xdr:rowOff>
    </xdr:to>
    <xdr:sp macro="" textlink="">
      <xdr:nvSpPr>
        <xdr:cNvPr id="7" name="Rectangle 6">
          <a:extLst>
            <a:ext uri="{FF2B5EF4-FFF2-40B4-BE49-F238E27FC236}">
              <a16:creationId xmlns:a16="http://schemas.microsoft.com/office/drawing/2014/main" id="{2A32775A-DFF5-3C44-9945-3C25436B3F4B}"/>
            </a:ext>
          </a:extLst>
        </xdr:cNvPr>
        <xdr:cNvSpPr/>
      </xdr:nvSpPr>
      <xdr:spPr>
        <a:xfrm>
          <a:off x="23176942" y="399705"/>
          <a:ext cx="999562" cy="17776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555478</xdr:colOff>
      <xdr:row>7</xdr:row>
      <xdr:rowOff>320001</xdr:rowOff>
    </xdr:from>
    <xdr:to>
      <xdr:col>12</xdr:col>
      <xdr:colOff>702401</xdr:colOff>
      <xdr:row>8</xdr:row>
      <xdr:rowOff>950001</xdr:rowOff>
    </xdr:to>
    <xdr:sp macro="" textlink="">
      <xdr:nvSpPr>
        <xdr:cNvPr id="8" name="Rectangle 7">
          <a:extLst>
            <a:ext uri="{FF2B5EF4-FFF2-40B4-BE49-F238E27FC236}">
              <a16:creationId xmlns:a16="http://schemas.microsoft.com/office/drawing/2014/main" id="{C99A8637-9046-E240-9D06-2D6EC0113D7F}"/>
            </a:ext>
          </a:extLst>
        </xdr:cNvPr>
        <xdr:cNvSpPr/>
      </xdr:nvSpPr>
      <xdr:spPr>
        <a:xfrm>
          <a:off x="23224978" y="3507701"/>
          <a:ext cx="9978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YES/NO</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a:t>
          </a:r>
          <a:endParaRPr lang="en-US" sz="1000">
            <a:solidFill>
              <a:srgbClr val="2F5496"/>
            </a:solidFill>
          </a:endParaRPr>
        </a:p>
      </xdr:txBody>
    </xdr:sp>
    <xdr:clientData/>
  </xdr:twoCellAnchor>
  <xdr:twoCellAnchor>
    <xdr:from>
      <xdr:col>11</xdr:col>
      <xdr:colOff>563294</xdr:colOff>
      <xdr:row>7</xdr:row>
      <xdr:rowOff>40000</xdr:rowOff>
    </xdr:from>
    <xdr:to>
      <xdr:col>15</xdr:col>
      <xdr:colOff>380000</xdr:colOff>
      <xdr:row>7</xdr:row>
      <xdr:rowOff>266520</xdr:rowOff>
    </xdr:to>
    <xdr:sp macro="" textlink="">
      <xdr:nvSpPr>
        <xdr:cNvPr id="9" name="Rectangle 8">
          <a:extLst>
            <a:ext uri="{FF2B5EF4-FFF2-40B4-BE49-F238E27FC236}">
              <a16:creationId xmlns:a16="http://schemas.microsoft.com/office/drawing/2014/main" id="{EDD2D1DD-117C-C14D-ADF4-4048975EFAC2}"/>
            </a:ext>
          </a:extLst>
        </xdr:cNvPr>
        <xdr:cNvSpPr/>
      </xdr:nvSpPr>
      <xdr:spPr>
        <a:xfrm>
          <a:off x="23232794" y="3227700"/>
          <a:ext cx="3220306" cy="22652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103935</xdr:colOff>
      <xdr:row>7</xdr:row>
      <xdr:rowOff>849312</xdr:rowOff>
    </xdr:from>
    <xdr:to>
      <xdr:col>11</xdr:col>
      <xdr:colOff>543551</xdr:colOff>
      <xdr:row>8</xdr:row>
      <xdr:rowOff>61004</xdr:rowOff>
    </xdr:to>
    <xdr:sp macro="" textlink="">
      <xdr:nvSpPr>
        <xdr:cNvPr id="10" name="Left Arrow 9">
          <a:extLst>
            <a:ext uri="{FF2B5EF4-FFF2-40B4-BE49-F238E27FC236}">
              <a16:creationId xmlns:a16="http://schemas.microsoft.com/office/drawing/2014/main" id="{E291E283-94D8-EA4E-B72D-8F278ADA7B92}"/>
            </a:ext>
          </a:extLst>
        </xdr:cNvPr>
        <xdr:cNvSpPr/>
      </xdr:nvSpPr>
      <xdr:spPr>
        <a:xfrm>
          <a:off x="22773435" y="4037012"/>
          <a:ext cx="439616" cy="354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807878</xdr:colOff>
      <xdr:row>7</xdr:row>
      <xdr:rowOff>322401</xdr:rowOff>
    </xdr:from>
    <xdr:to>
      <xdr:col>14</xdr:col>
      <xdr:colOff>124801</xdr:colOff>
      <xdr:row>8</xdr:row>
      <xdr:rowOff>952401</xdr:rowOff>
    </xdr:to>
    <xdr:sp macro="" textlink="">
      <xdr:nvSpPr>
        <xdr:cNvPr id="11" name="Rectangle 10">
          <a:extLst>
            <a:ext uri="{FF2B5EF4-FFF2-40B4-BE49-F238E27FC236}">
              <a16:creationId xmlns:a16="http://schemas.microsoft.com/office/drawing/2014/main" id="{1434D458-4B9D-CE40-A0B0-8DBD14560596}"/>
            </a:ext>
          </a:extLst>
        </xdr:cNvPr>
        <xdr:cNvSpPr/>
      </xdr:nvSpPr>
      <xdr:spPr>
        <a:xfrm>
          <a:off x="24328278" y="3510101"/>
          <a:ext cx="10187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COLUMN "F" PROVIDES GUIDANCE BASED ON YOUR RESPONSE.</a:t>
          </a:r>
        </a:p>
      </xdr:txBody>
    </xdr:sp>
    <xdr:clientData/>
  </xdr:twoCellAnchor>
  <xdr:twoCellAnchor>
    <xdr:from>
      <xdr:col>11</xdr:col>
      <xdr:colOff>560278</xdr:colOff>
      <xdr:row>9</xdr:row>
      <xdr:rowOff>1110000</xdr:rowOff>
    </xdr:from>
    <xdr:to>
      <xdr:col>14</xdr:col>
      <xdr:colOff>130000</xdr:colOff>
      <xdr:row>11</xdr:row>
      <xdr:rowOff>0</xdr:rowOff>
    </xdr:to>
    <xdr:sp macro="" textlink="">
      <xdr:nvSpPr>
        <xdr:cNvPr id="12" name="Rectangle 11">
          <a:extLst>
            <a:ext uri="{FF2B5EF4-FFF2-40B4-BE49-F238E27FC236}">
              <a16:creationId xmlns:a16="http://schemas.microsoft.com/office/drawing/2014/main" id="{1342C3C6-8533-744A-8993-10A3B3EBFF79}"/>
            </a:ext>
          </a:extLst>
        </xdr:cNvPr>
        <xdr:cNvSpPr/>
      </xdr:nvSpPr>
      <xdr:spPr>
        <a:xfrm>
          <a:off x="23229778" y="6583700"/>
          <a:ext cx="2122422" cy="184572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GLF REVIEWER WILL USE THE DROP-DOWN MENU IN COLUMN “J” TO CHOOSE ONE OF THE THREE OPTIONS.</a:t>
          </a:r>
          <a:r>
            <a:rPr lang="en-US" sz="1000" baseline="0">
              <a:solidFill>
                <a:srgbClr val="2F5496"/>
              </a:solidFill>
            </a:rPr>
            <a:t>  </a:t>
          </a:r>
          <a:r>
            <a:rPr lang="en-US" sz="1000">
              <a:solidFill>
                <a:srgbClr val="2F5496"/>
              </a:solidFill>
            </a:rPr>
            <a:t>COLUMN “L” IS RESERVED FOR GLF’s COMMENTS.</a:t>
          </a:r>
        </a:p>
      </xdr:txBody>
    </xdr:sp>
    <xdr:clientData/>
  </xdr:twoCellAnchor>
  <xdr:twoCellAnchor>
    <xdr:from>
      <xdr:col>11</xdr:col>
      <xdr:colOff>451543</xdr:colOff>
      <xdr:row>12</xdr:row>
      <xdr:rowOff>360002</xdr:rowOff>
    </xdr:from>
    <xdr:to>
      <xdr:col>12</xdr:col>
      <xdr:colOff>598466</xdr:colOff>
      <xdr:row>13</xdr:row>
      <xdr:rowOff>0</xdr:rowOff>
    </xdr:to>
    <xdr:sp macro="" textlink="">
      <xdr:nvSpPr>
        <xdr:cNvPr id="13" name="Rectangle 12">
          <a:extLst>
            <a:ext uri="{FF2B5EF4-FFF2-40B4-BE49-F238E27FC236}">
              <a16:creationId xmlns:a16="http://schemas.microsoft.com/office/drawing/2014/main" id="{51F722C8-3131-0E4B-B553-458AC45B3D96}"/>
            </a:ext>
          </a:extLst>
        </xdr:cNvPr>
        <xdr:cNvSpPr/>
      </xdr:nvSpPr>
      <xdr:spPr>
        <a:xfrm>
          <a:off x="23121043" y="10812102"/>
          <a:ext cx="9978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000">
              <a:solidFill>
                <a:srgbClr val="2F5496"/>
              </a:solidFill>
            </a:rPr>
            <a:t>COLUMNS "G," "H," AND "I" WILL INDICATE WHICH PERFORMANCE STANDARDS ARE TRIGGERED BY YOUR RESPONSE</a:t>
          </a:r>
        </a:p>
      </xdr:txBody>
    </xdr:sp>
    <xdr:clientData/>
  </xdr:twoCellAnchor>
  <xdr:twoCellAnchor>
    <xdr:from>
      <xdr:col>11</xdr:col>
      <xdr:colOff>459359</xdr:colOff>
      <xdr:row>12</xdr:row>
      <xdr:rowOff>0</xdr:rowOff>
    </xdr:from>
    <xdr:to>
      <xdr:col>12</xdr:col>
      <xdr:colOff>606282</xdr:colOff>
      <xdr:row>12</xdr:row>
      <xdr:rowOff>306521</xdr:rowOff>
    </xdr:to>
    <xdr:sp macro="" textlink="">
      <xdr:nvSpPr>
        <xdr:cNvPr id="14" name="Rectangle 13">
          <a:extLst>
            <a:ext uri="{FF2B5EF4-FFF2-40B4-BE49-F238E27FC236}">
              <a16:creationId xmlns:a16="http://schemas.microsoft.com/office/drawing/2014/main" id="{7DC46DAF-ABBC-6D48-A707-FD10A322EA23}"/>
            </a:ext>
          </a:extLst>
        </xdr:cNvPr>
        <xdr:cNvSpPr/>
      </xdr:nvSpPr>
      <xdr:spPr>
        <a:xfrm>
          <a:off x="23128859" y="10452100"/>
          <a:ext cx="997823"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0</xdr:colOff>
      <xdr:row>12</xdr:row>
      <xdr:rowOff>889313</xdr:rowOff>
    </xdr:from>
    <xdr:to>
      <xdr:col>11</xdr:col>
      <xdr:colOff>439616</xdr:colOff>
      <xdr:row>13</xdr:row>
      <xdr:rowOff>0</xdr:rowOff>
    </xdr:to>
    <xdr:sp macro="" textlink="">
      <xdr:nvSpPr>
        <xdr:cNvPr id="15" name="Left Arrow 14">
          <a:extLst>
            <a:ext uri="{FF2B5EF4-FFF2-40B4-BE49-F238E27FC236}">
              <a16:creationId xmlns:a16="http://schemas.microsoft.com/office/drawing/2014/main" id="{5F04FE39-22C4-E040-8274-20DCC880C089}"/>
            </a:ext>
          </a:extLst>
        </xdr:cNvPr>
        <xdr:cNvSpPr/>
      </xdr:nvSpPr>
      <xdr:spPr>
        <a:xfrm>
          <a:off x="22669500" y="11341413"/>
          <a:ext cx="439616" cy="354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240278</xdr:colOff>
      <xdr:row>7</xdr:row>
      <xdr:rowOff>324801</xdr:rowOff>
    </xdr:from>
    <xdr:to>
      <xdr:col>15</xdr:col>
      <xdr:colOff>387201</xdr:colOff>
      <xdr:row>8</xdr:row>
      <xdr:rowOff>954801</xdr:rowOff>
    </xdr:to>
    <xdr:sp macro="" textlink="">
      <xdr:nvSpPr>
        <xdr:cNvPr id="16" name="Rectangle 15">
          <a:extLst>
            <a:ext uri="{FF2B5EF4-FFF2-40B4-BE49-F238E27FC236}">
              <a16:creationId xmlns:a16="http://schemas.microsoft.com/office/drawing/2014/main" id="{9A95A340-2FFA-1843-AE06-29B71B953BE7}"/>
            </a:ext>
          </a:extLst>
        </xdr:cNvPr>
        <xdr:cNvSpPr/>
      </xdr:nvSpPr>
      <xdr:spPr>
        <a:xfrm>
          <a:off x="25462478" y="3512501"/>
          <a:ext cx="997823" cy="1773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IF YOU NEED TO PROVIDE COMMENTS, PLEASE ATTACH A WORD FILE AND SPECIFY THE QUESTION NUMBER</a:t>
          </a:r>
        </a:p>
      </xdr:txBody>
    </xdr:sp>
    <xdr:clientData/>
  </xdr:twoCellAnchor>
  <xdr:twoCellAnchor>
    <xdr:from>
      <xdr:col>11</xdr:col>
      <xdr:colOff>511543</xdr:colOff>
      <xdr:row>36</xdr:row>
      <xdr:rowOff>80002</xdr:rowOff>
    </xdr:from>
    <xdr:to>
      <xdr:col>13</xdr:col>
      <xdr:colOff>590000</xdr:colOff>
      <xdr:row>38</xdr:row>
      <xdr:rowOff>910353</xdr:rowOff>
    </xdr:to>
    <xdr:sp macro="" textlink="">
      <xdr:nvSpPr>
        <xdr:cNvPr id="17" name="Rectangle 16">
          <a:extLst>
            <a:ext uri="{FF2B5EF4-FFF2-40B4-BE49-F238E27FC236}">
              <a16:creationId xmlns:a16="http://schemas.microsoft.com/office/drawing/2014/main" id="{12981E4C-CDE3-F244-A484-843466EF1986}"/>
            </a:ext>
          </a:extLst>
        </xdr:cNvPr>
        <xdr:cNvSpPr/>
      </xdr:nvSpPr>
      <xdr:spPr>
        <a:xfrm>
          <a:off x="23181043" y="47260502"/>
          <a:ext cx="1780257" cy="194795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WITH REGARDS TO </a:t>
          </a:r>
          <a:r>
            <a:rPr lang="en-US" sz="1000" b="1" i="0">
              <a:solidFill>
                <a:srgbClr val="2F5496"/>
              </a:solidFill>
              <a:latin typeface="Aptos SemiBold" panose="020B0004020202020204" pitchFamily="34" charset="0"/>
            </a:rPr>
            <a:t>QUESTION 23</a:t>
          </a:r>
          <a:r>
            <a:rPr lang="en-US" sz="1000">
              <a:solidFill>
                <a:srgbClr val="2F5496"/>
              </a:solidFill>
            </a:rPr>
            <a:t>, PLEASE SELECT THE APPROPRIATE CATEGORY THAT BEST REPRESENTS YOUR PROJECT’S RISKS AND IMPACTS FROM THE DROP-DOWN MENU.</a:t>
          </a:r>
        </a:p>
        <a:p>
          <a:pPr algn="ctr"/>
          <a:r>
            <a:rPr lang="en-US" sz="1000">
              <a:solidFill>
                <a:srgbClr val="2F5496"/>
              </a:solidFill>
            </a:rPr>
            <a:t>FOR GUIDANCE ON PROJECT CATEGORIES, REFER TO TAB 3.</a:t>
          </a:r>
        </a:p>
      </xdr:txBody>
    </xdr:sp>
    <xdr:clientData/>
  </xdr:twoCellAnchor>
  <xdr:twoCellAnchor>
    <xdr:from>
      <xdr:col>11</xdr:col>
      <xdr:colOff>511471</xdr:colOff>
      <xdr:row>35</xdr:row>
      <xdr:rowOff>1013634</xdr:rowOff>
    </xdr:from>
    <xdr:to>
      <xdr:col>14</xdr:col>
      <xdr:colOff>812112</xdr:colOff>
      <xdr:row>36</xdr:row>
      <xdr:rowOff>30466</xdr:rowOff>
    </xdr:to>
    <xdr:sp macro="" textlink="">
      <xdr:nvSpPr>
        <xdr:cNvPr id="18" name="Rectangle 17">
          <a:extLst>
            <a:ext uri="{FF2B5EF4-FFF2-40B4-BE49-F238E27FC236}">
              <a16:creationId xmlns:a16="http://schemas.microsoft.com/office/drawing/2014/main" id="{69358F33-8A8C-0144-9DCE-CA2DD1C534C2}"/>
            </a:ext>
          </a:extLst>
        </xdr:cNvPr>
        <xdr:cNvSpPr/>
      </xdr:nvSpPr>
      <xdr:spPr>
        <a:xfrm>
          <a:off x="22464328" y="31059783"/>
          <a:ext cx="2856418" cy="1606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11</xdr:col>
      <xdr:colOff>50000</xdr:colOff>
      <xdr:row>37</xdr:row>
      <xdr:rowOff>199313</xdr:rowOff>
    </xdr:from>
    <xdr:to>
      <xdr:col>11</xdr:col>
      <xdr:colOff>489616</xdr:colOff>
      <xdr:row>37</xdr:row>
      <xdr:rowOff>551005</xdr:rowOff>
    </xdr:to>
    <xdr:sp macro="" textlink="">
      <xdr:nvSpPr>
        <xdr:cNvPr id="19" name="Left Arrow 18">
          <a:extLst>
            <a:ext uri="{FF2B5EF4-FFF2-40B4-BE49-F238E27FC236}">
              <a16:creationId xmlns:a16="http://schemas.microsoft.com/office/drawing/2014/main" id="{E2E56B0B-8EAA-1B4E-B6F1-FE3C2A3BD465}"/>
            </a:ext>
          </a:extLst>
        </xdr:cNvPr>
        <xdr:cNvSpPr/>
      </xdr:nvSpPr>
      <xdr:spPr>
        <a:xfrm>
          <a:off x="22719500" y="4778621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15</xdr:col>
      <xdr:colOff>251327</xdr:colOff>
      <xdr:row>0</xdr:row>
      <xdr:rowOff>373894</xdr:rowOff>
    </xdr:from>
    <xdr:ext cx="248031" cy="297729"/>
    <xdr:pic>
      <xdr:nvPicPr>
        <xdr:cNvPr id="20" name="Picture 19">
          <a:extLst>
            <a:ext uri="{FF2B5EF4-FFF2-40B4-BE49-F238E27FC236}">
              <a16:creationId xmlns:a16="http://schemas.microsoft.com/office/drawing/2014/main" id="{08A49B7A-92C3-7645-91DF-4042C8E4B3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26324427" y="373894"/>
          <a:ext cx="248031" cy="297729"/>
        </a:xfrm>
        <a:prstGeom prst="rect">
          <a:avLst/>
        </a:prstGeom>
      </xdr:spPr>
    </xdr:pic>
    <xdr:clientData/>
  </xdr:oneCellAnchor>
  <xdr:twoCellAnchor>
    <xdr:from>
      <xdr:col>13</xdr:col>
      <xdr:colOff>650000</xdr:colOff>
      <xdr:row>36</xdr:row>
      <xdr:rowOff>80000</xdr:rowOff>
    </xdr:from>
    <xdr:to>
      <xdr:col>14</xdr:col>
      <xdr:colOff>820000</xdr:colOff>
      <xdr:row>38</xdr:row>
      <xdr:rowOff>921592</xdr:rowOff>
    </xdr:to>
    <xdr:sp macro="" textlink="">
      <xdr:nvSpPr>
        <xdr:cNvPr id="21" name="Rectangle 20">
          <a:extLst>
            <a:ext uri="{FF2B5EF4-FFF2-40B4-BE49-F238E27FC236}">
              <a16:creationId xmlns:a16="http://schemas.microsoft.com/office/drawing/2014/main" id="{06E70D1B-13F1-AE45-A749-6583187C47E2}"/>
            </a:ext>
          </a:extLst>
        </xdr:cNvPr>
        <xdr:cNvSpPr/>
      </xdr:nvSpPr>
      <xdr:spPr>
        <a:xfrm>
          <a:off x="25021300" y="47260500"/>
          <a:ext cx="1020900" cy="195919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CAN RECATEGORIZE YOUR PROJECT BASED ON THEIR EVALUATION IN</a:t>
          </a:r>
          <a:r>
            <a:rPr lang="en-US" sz="1000" baseline="0">
              <a:solidFill>
                <a:srgbClr val="2F5496"/>
              </a:solidFill>
            </a:rPr>
            <a:t> CELL J38</a:t>
          </a:r>
          <a:endParaRPr lang="en-US" sz="1000">
            <a:solidFill>
              <a:srgbClr val="2F5496"/>
            </a:solidFill>
          </a:endParaRPr>
        </a:p>
      </xdr:txBody>
    </xdr:sp>
    <xdr:clientData/>
  </xdr:twoCellAnchor>
  <xdr:twoCellAnchor>
    <xdr:from>
      <xdr:col>11</xdr:col>
      <xdr:colOff>559359</xdr:colOff>
      <xdr:row>9</xdr:row>
      <xdr:rowOff>760000</xdr:rowOff>
    </xdr:from>
    <xdr:to>
      <xdr:col>14</xdr:col>
      <xdr:colOff>120000</xdr:colOff>
      <xdr:row>9</xdr:row>
      <xdr:rowOff>1066521</xdr:rowOff>
    </xdr:to>
    <xdr:sp macro="" textlink="">
      <xdr:nvSpPr>
        <xdr:cNvPr id="22" name="Rectangle 21">
          <a:extLst>
            <a:ext uri="{FF2B5EF4-FFF2-40B4-BE49-F238E27FC236}">
              <a16:creationId xmlns:a16="http://schemas.microsoft.com/office/drawing/2014/main" id="{C291C414-2371-D441-9152-3F6B2ADAEF3F}"/>
            </a:ext>
          </a:extLst>
        </xdr:cNvPr>
        <xdr:cNvSpPr/>
      </xdr:nvSpPr>
      <xdr:spPr>
        <a:xfrm>
          <a:off x="23228859" y="6233700"/>
          <a:ext cx="2113341"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8</xdr:col>
      <xdr:colOff>219363</xdr:colOff>
      <xdr:row>1</xdr:row>
      <xdr:rowOff>254000</xdr:rowOff>
    </xdr:from>
    <xdr:to>
      <xdr:col>9</xdr:col>
      <xdr:colOff>494916</xdr:colOff>
      <xdr:row>2</xdr:row>
      <xdr:rowOff>643082</xdr:rowOff>
    </xdr:to>
    <xdr:pic>
      <xdr:nvPicPr>
        <xdr:cNvPr id="23" name="Picture 22">
          <a:extLst>
            <a:ext uri="{FF2B5EF4-FFF2-40B4-BE49-F238E27FC236}">
              <a16:creationId xmlns:a16="http://schemas.microsoft.com/office/drawing/2014/main" id="{1E6F656E-4931-CD40-88AC-6F1787D4B1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73663" y="711200"/>
          <a:ext cx="948653" cy="846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521137</xdr:colOff>
      <xdr:row>1</xdr:row>
      <xdr:rowOff>448554</xdr:rowOff>
    </xdr:from>
    <xdr:to>
      <xdr:col>8</xdr:col>
      <xdr:colOff>146996</xdr:colOff>
      <xdr:row>3</xdr:row>
      <xdr:rowOff>362085</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14528967" y="1124086"/>
          <a:ext cx="976923" cy="1032212"/>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PROVIDE THE NAME OF THE PERSON CONDUCTING THIS ES SCREENING</a:t>
          </a:r>
        </a:p>
      </xdr:txBody>
    </xdr:sp>
    <xdr:clientData/>
  </xdr:twoCellAnchor>
  <xdr:twoCellAnchor>
    <xdr:from>
      <xdr:col>6</xdr:col>
      <xdr:colOff>54042</xdr:colOff>
      <xdr:row>2</xdr:row>
      <xdr:rowOff>76658</xdr:rowOff>
    </xdr:from>
    <xdr:to>
      <xdr:col>6</xdr:col>
      <xdr:colOff>493658</xdr:colOff>
      <xdr:row>2</xdr:row>
      <xdr:rowOff>428350</xdr:rowOff>
    </xdr:to>
    <xdr:sp macro="" textlink="">
      <xdr:nvSpPr>
        <xdr:cNvPr id="7" name="Left Arrow 6">
          <a:extLst>
            <a:ext uri="{FF2B5EF4-FFF2-40B4-BE49-F238E27FC236}">
              <a16:creationId xmlns:a16="http://schemas.microsoft.com/office/drawing/2014/main" id="{00000000-0008-0000-0300-000007000000}"/>
            </a:ext>
          </a:extLst>
        </xdr:cNvPr>
        <xdr:cNvSpPr/>
      </xdr:nvSpPr>
      <xdr:spPr>
        <a:xfrm>
          <a:off x="14061872" y="121155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518144</xdr:colOff>
      <xdr:row>1</xdr:row>
      <xdr:rowOff>243193</xdr:rowOff>
    </xdr:from>
    <xdr:to>
      <xdr:col>8</xdr:col>
      <xdr:colOff>144003</xdr:colOff>
      <xdr:row>1</xdr:row>
      <xdr:rowOff>419039</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14525974" y="918725"/>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506557</xdr:colOff>
      <xdr:row>1</xdr:row>
      <xdr:rowOff>151894</xdr:rowOff>
    </xdr:from>
    <xdr:to>
      <xdr:col>13</xdr:col>
      <xdr:colOff>655219</xdr:colOff>
      <xdr:row>3</xdr:row>
      <xdr:rowOff>333050</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23159492" y="828307"/>
          <a:ext cx="976923" cy="129930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INPUT THE DATE INTO THE BLUE-SHADED CELLS.</a:t>
          </a:r>
        </a:p>
      </xdr:txBody>
    </xdr:sp>
    <xdr:clientData/>
  </xdr:twoCellAnchor>
  <xdr:twoCellAnchor>
    <xdr:from>
      <xdr:col>12</xdr:col>
      <xdr:colOff>50426</xdr:colOff>
      <xdr:row>2</xdr:row>
      <xdr:rowOff>173086</xdr:rowOff>
    </xdr:from>
    <xdr:to>
      <xdr:col>12</xdr:col>
      <xdr:colOff>490042</xdr:colOff>
      <xdr:row>2</xdr:row>
      <xdr:rowOff>524778</xdr:rowOff>
    </xdr:to>
    <xdr:sp macro="" textlink="">
      <xdr:nvSpPr>
        <xdr:cNvPr id="10" name="Left Arrow 9">
          <a:extLst>
            <a:ext uri="{FF2B5EF4-FFF2-40B4-BE49-F238E27FC236}">
              <a16:creationId xmlns:a16="http://schemas.microsoft.com/office/drawing/2014/main" id="{00000000-0008-0000-0300-00000A000000}"/>
            </a:ext>
          </a:extLst>
        </xdr:cNvPr>
        <xdr:cNvSpPr/>
      </xdr:nvSpPr>
      <xdr:spPr>
        <a:xfrm>
          <a:off x="22713935" y="129931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507442</xdr:colOff>
      <xdr:row>0</xdr:row>
      <xdr:rowOff>399705</xdr:rowOff>
    </xdr:from>
    <xdr:to>
      <xdr:col>13</xdr:col>
      <xdr:colOff>656104</xdr:colOff>
      <xdr:row>1</xdr:row>
      <xdr:rowOff>120268</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23170951" y="615365"/>
          <a:ext cx="972964"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555478</xdr:colOff>
      <xdr:row>7</xdr:row>
      <xdr:rowOff>320001</xdr:rowOff>
    </xdr:from>
    <xdr:to>
      <xdr:col>13</xdr:col>
      <xdr:colOff>702401</xdr:colOff>
      <xdr:row>8</xdr:row>
      <xdr:rowOff>950001</xdr:rowOff>
    </xdr:to>
    <xdr:sp macro="" textlink="">
      <xdr:nvSpPr>
        <xdr:cNvPr id="12" name="Rectangle 11">
          <a:extLst>
            <a:ext uri="{FF2B5EF4-FFF2-40B4-BE49-F238E27FC236}">
              <a16:creationId xmlns:a16="http://schemas.microsoft.com/office/drawing/2014/main" id="{00000000-0008-0000-0300-00000C000000}"/>
            </a:ext>
          </a:extLst>
        </xdr:cNvPr>
        <xdr:cNvSpPr/>
      </xdr:nvSpPr>
      <xdr:spPr>
        <a:xfrm>
          <a:off x="23205478" y="3740001"/>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YES/NO</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USING THE DROP-DOWN MENU IN THE BLUE-SHADED CELLS</a:t>
          </a:r>
          <a:endParaRPr lang="en-US" sz="1000">
            <a:solidFill>
              <a:srgbClr val="2F5496"/>
            </a:solidFill>
          </a:endParaRPr>
        </a:p>
      </xdr:txBody>
    </xdr:sp>
    <xdr:clientData/>
  </xdr:twoCellAnchor>
  <xdr:twoCellAnchor>
    <xdr:from>
      <xdr:col>12</xdr:col>
      <xdr:colOff>563294</xdr:colOff>
      <xdr:row>7</xdr:row>
      <xdr:rowOff>40000</xdr:rowOff>
    </xdr:from>
    <xdr:to>
      <xdr:col>16</xdr:col>
      <xdr:colOff>380000</xdr:colOff>
      <xdr:row>7</xdr:row>
      <xdr:rowOff>266520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23213294" y="3460000"/>
          <a:ext cx="3136706" cy="22652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103935</xdr:colOff>
      <xdr:row>7</xdr:row>
      <xdr:rowOff>849312</xdr:rowOff>
    </xdr:from>
    <xdr:to>
      <xdr:col>12</xdr:col>
      <xdr:colOff>543551</xdr:colOff>
      <xdr:row>8</xdr:row>
      <xdr:rowOff>61004</xdr:rowOff>
    </xdr:to>
    <xdr:sp macro="" textlink="">
      <xdr:nvSpPr>
        <xdr:cNvPr id="18" name="Left Arrow 17">
          <a:extLst>
            <a:ext uri="{FF2B5EF4-FFF2-40B4-BE49-F238E27FC236}">
              <a16:creationId xmlns:a16="http://schemas.microsoft.com/office/drawing/2014/main" id="{00000000-0008-0000-0300-000012000000}"/>
            </a:ext>
          </a:extLst>
        </xdr:cNvPr>
        <xdr:cNvSpPr/>
      </xdr:nvSpPr>
      <xdr:spPr>
        <a:xfrm>
          <a:off x="22753935" y="4269312"/>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807878</xdr:colOff>
      <xdr:row>7</xdr:row>
      <xdr:rowOff>322401</xdr:rowOff>
    </xdr:from>
    <xdr:to>
      <xdr:col>15</xdr:col>
      <xdr:colOff>124801</xdr:colOff>
      <xdr:row>8</xdr:row>
      <xdr:rowOff>952401</xdr:rowOff>
    </xdr:to>
    <xdr:sp macro="" textlink="">
      <xdr:nvSpPr>
        <xdr:cNvPr id="19" name="Rectangle 18">
          <a:extLst>
            <a:ext uri="{FF2B5EF4-FFF2-40B4-BE49-F238E27FC236}">
              <a16:creationId xmlns:a16="http://schemas.microsoft.com/office/drawing/2014/main" id="{00000000-0008-0000-0300-000013000000}"/>
            </a:ext>
          </a:extLst>
        </xdr:cNvPr>
        <xdr:cNvSpPr/>
      </xdr:nvSpPr>
      <xdr:spPr>
        <a:xfrm>
          <a:off x="24287878" y="3742401"/>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COLUMN "F" PROVIDES GUIDANCE BASED ON YOUR RESPONSE.</a:t>
          </a:r>
        </a:p>
      </xdr:txBody>
    </xdr:sp>
    <xdr:clientData/>
  </xdr:twoCellAnchor>
  <xdr:twoCellAnchor>
    <xdr:from>
      <xdr:col>12</xdr:col>
      <xdr:colOff>560278</xdr:colOff>
      <xdr:row>9</xdr:row>
      <xdr:rowOff>1110000</xdr:rowOff>
    </xdr:from>
    <xdr:to>
      <xdr:col>15</xdr:col>
      <xdr:colOff>130000</xdr:colOff>
      <xdr:row>11</xdr:row>
      <xdr:rowOff>669727</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23236723" y="6576953"/>
          <a:ext cx="2040269" cy="184175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rgbClr val="2F5496"/>
              </a:solidFill>
            </a:rPr>
            <a:t>GLF REVIEWER WILL USE THE DROP-DOWN MENU IN COLUMN “J” TO CHOOSE ONE OF THE THREE OPTIONS.IN</a:t>
          </a:r>
          <a:r>
            <a:rPr lang="en-US" sz="1000" baseline="0">
              <a:solidFill>
                <a:srgbClr val="2F5496"/>
              </a:solidFill>
            </a:rPr>
            <a:t> </a:t>
          </a:r>
          <a:r>
            <a:rPr lang="en-US" sz="1000">
              <a:solidFill>
                <a:srgbClr val="2F5496"/>
              </a:solidFill>
            </a:rPr>
            <a:t>COLUMN “K” WILL INDICATE IF THE ACTION IS REQUIRED FOR APPROVING</a:t>
          </a:r>
          <a:r>
            <a:rPr lang="en-US" sz="1000" baseline="0">
              <a:solidFill>
                <a:srgbClr val="2F5496"/>
              </a:solidFill>
            </a:rPr>
            <a:t> THE PROJECT OR, AFTER APPROVAL, FOR THE PROJECT ESMP.  </a:t>
          </a:r>
          <a:r>
            <a:rPr lang="en-US" sz="1000">
              <a:solidFill>
                <a:srgbClr val="2F5496"/>
              </a:solidFill>
            </a:rPr>
            <a:t>COLUMN “L” IS RESERVED FOR GLF’s COMMENTS.</a:t>
          </a:r>
        </a:p>
      </xdr:txBody>
    </xdr:sp>
    <xdr:clientData/>
  </xdr:twoCellAnchor>
  <xdr:twoCellAnchor>
    <xdr:from>
      <xdr:col>12</xdr:col>
      <xdr:colOff>451543</xdr:colOff>
      <xdr:row>14</xdr:row>
      <xdr:rowOff>360002</xdr:rowOff>
    </xdr:from>
    <xdr:to>
      <xdr:col>13</xdr:col>
      <xdr:colOff>598466</xdr:colOff>
      <xdr:row>15</xdr:row>
      <xdr:rowOff>990002</xdr:rowOff>
    </xdr:to>
    <xdr:sp macro="" textlink="">
      <xdr:nvSpPr>
        <xdr:cNvPr id="21" name="Rectangle 20">
          <a:extLst>
            <a:ext uri="{FF2B5EF4-FFF2-40B4-BE49-F238E27FC236}">
              <a16:creationId xmlns:a16="http://schemas.microsoft.com/office/drawing/2014/main" id="{00000000-0008-0000-0300-000015000000}"/>
            </a:ext>
          </a:extLst>
        </xdr:cNvPr>
        <xdr:cNvSpPr/>
      </xdr:nvSpPr>
      <xdr:spPr>
        <a:xfrm>
          <a:off x="23101543" y="11030002"/>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000">
              <a:solidFill>
                <a:srgbClr val="2F5496"/>
              </a:solidFill>
            </a:rPr>
            <a:t>COLUMNS "G," "H," AND "I" WILL INDICATE WHICH PERFORMANCE STANDARDS ARE TRIGGERED BY YOUR RESPONSE</a:t>
          </a:r>
        </a:p>
      </xdr:txBody>
    </xdr:sp>
    <xdr:clientData/>
  </xdr:twoCellAnchor>
  <xdr:twoCellAnchor>
    <xdr:from>
      <xdr:col>12</xdr:col>
      <xdr:colOff>459359</xdr:colOff>
      <xdr:row>14</xdr:row>
      <xdr:rowOff>0</xdr:rowOff>
    </xdr:from>
    <xdr:to>
      <xdr:col>13</xdr:col>
      <xdr:colOff>606282</xdr:colOff>
      <xdr:row>14</xdr:row>
      <xdr:rowOff>306521</xdr:rowOff>
    </xdr:to>
    <xdr:sp macro="" textlink="">
      <xdr:nvSpPr>
        <xdr:cNvPr id="22" name="Rectangle 21">
          <a:extLst>
            <a:ext uri="{FF2B5EF4-FFF2-40B4-BE49-F238E27FC236}">
              <a16:creationId xmlns:a16="http://schemas.microsoft.com/office/drawing/2014/main" id="{00000000-0008-0000-0300-000016000000}"/>
            </a:ext>
          </a:extLst>
        </xdr:cNvPr>
        <xdr:cNvSpPr/>
      </xdr:nvSpPr>
      <xdr:spPr>
        <a:xfrm>
          <a:off x="23109359" y="10670000"/>
          <a:ext cx="976923"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0</xdr:colOff>
      <xdr:row>14</xdr:row>
      <xdr:rowOff>889313</xdr:rowOff>
    </xdr:from>
    <xdr:to>
      <xdr:col>12</xdr:col>
      <xdr:colOff>439616</xdr:colOff>
      <xdr:row>15</xdr:row>
      <xdr:rowOff>101005</xdr:rowOff>
    </xdr:to>
    <xdr:sp macro="" textlink="">
      <xdr:nvSpPr>
        <xdr:cNvPr id="23" name="Left Arrow 22">
          <a:extLst>
            <a:ext uri="{FF2B5EF4-FFF2-40B4-BE49-F238E27FC236}">
              <a16:creationId xmlns:a16="http://schemas.microsoft.com/office/drawing/2014/main" id="{00000000-0008-0000-0300-000017000000}"/>
            </a:ext>
          </a:extLst>
        </xdr:cNvPr>
        <xdr:cNvSpPr/>
      </xdr:nvSpPr>
      <xdr:spPr>
        <a:xfrm>
          <a:off x="22650000" y="1155931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240278</xdr:colOff>
      <xdr:row>7</xdr:row>
      <xdr:rowOff>324801</xdr:rowOff>
    </xdr:from>
    <xdr:to>
      <xdr:col>16</xdr:col>
      <xdr:colOff>387201</xdr:colOff>
      <xdr:row>8</xdr:row>
      <xdr:rowOff>954801</xdr:rowOff>
    </xdr:to>
    <xdr:sp macro="" textlink="">
      <xdr:nvSpPr>
        <xdr:cNvPr id="24" name="Rectangle 23">
          <a:extLst>
            <a:ext uri="{FF2B5EF4-FFF2-40B4-BE49-F238E27FC236}">
              <a16:creationId xmlns:a16="http://schemas.microsoft.com/office/drawing/2014/main" id="{00000000-0008-0000-0300-000018000000}"/>
            </a:ext>
          </a:extLst>
        </xdr:cNvPr>
        <xdr:cNvSpPr/>
      </xdr:nvSpPr>
      <xdr:spPr>
        <a:xfrm>
          <a:off x="25380278" y="3744801"/>
          <a:ext cx="976923" cy="1770000"/>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IF YOU NEED TO PROVIDE COMMENTS, PLEASE ATTACH A WORD FILE AND SPECIFY THE QUESTION NUMBER</a:t>
          </a:r>
        </a:p>
      </xdr:txBody>
    </xdr:sp>
    <xdr:clientData/>
  </xdr:twoCellAnchor>
  <xdr:twoCellAnchor>
    <xdr:from>
      <xdr:col>12</xdr:col>
      <xdr:colOff>511543</xdr:colOff>
      <xdr:row>50</xdr:row>
      <xdr:rowOff>80002</xdr:rowOff>
    </xdr:from>
    <xdr:to>
      <xdr:col>14</xdr:col>
      <xdr:colOff>590000</xdr:colOff>
      <xdr:row>52</xdr:row>
      <xdr:rowOff>910353</xdr:rowOff>
    </xdr:to>
    <xdr:sp macro="" textlink="">
      <xdr:nvSpPr>
        <xdr:cNvPr id="25" name="Rectangle 24">
          <a:extLst>
            <a:ext uri="{FF2B5EF4-FFF2-40B4-BE49-F238E27FC236}">
              <a16:creationId xmlns:a16="http://schemas.microsoft.com/office/drawing/2014/main" id="{00000000-0008-0000-0300-000019000000}"/>
            </a:ext>
          </a:extLst>
        </xdr:cNvPr>
        <xdr:cNvSpPr/>
      </xdr:nvSpPr>
      <xdr:spPr>
        <a:xfrm>
          <a:off x="23158003" y="46227082"/>
          <a:ext cx="1719342" cy="194300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WITH REGARDS TO </a:t>
          </a:r>
          <a:r>
            <a:rPr lang="en-US" sz="1000" b="1" i="0">
              <a:solidFill>
                <a:srgbClr val="2F5496"/>
              </a:solidFill>
              <a:latin typeface="Aptos SemiBold" panose="020B0004020202020204" pitchFamily="34" charset="0"/>
            </a:rPr>
            <a:t>QUESTION 34</a:t>
          </a:r>
          <a:r>
            <a:rPr lang="en-US" sz="1000">
              <a:solidFill>
                <a:srgbClr val="2F5496"/>
              </a:solidFill>
            </a:rPr>
            <a:t>, PLEASE SELECT THE APPROPRIATE CATEGORY THAT BEST REPRESENTS YOUR PROJECT’S RISKS AND IMPACTS FROM THE DROP-DOWN MENU.</a:t>
          </a:r>
        </a:p>
        <a:p>
          <a:pPr algn="ctr"/>
          <a:r>
            <a:rPr lang="en-US" sz="1000">
              <a:solidFill>
                <a:srgbClr val="2F5496"/>
              </a:solidFill>
            </a:rPr>
            <a:t>FOR GUIDANCE ON PROJECT CATEGORIES, REFER TO TAB 3.</a:t>
          </a:r>
        </a:p>
      </xdr:txBody>
    </xdr:sp>
    <xdr:clientData/>
  </xdr:twoCellAnchor>
  <xdr:twoCellAnchor>
    <xdr:from>
      <xdr:col>12</xdr:col>
      <xdr:colOff>519359</xdr:colOff>
      <xdr:row>49</xdr:row>
      <xdr:rowOff>860000</xdr:rowOff>
    </xdr:from>
    <xdr:to>
      <xdr:col>15</xdr:col>
      <xdr:colOff>820000</xdr:colOff>
      <xdr:row>50</xdr:row>
      <xdr:rowOff>26521</xdr:rowOff>
    </xdr:to>
    <xdr:sp macro="" textlink="">
      <xdr:nvSpPr>
        <xdr:cNvPr id="26" name="Rectangle 25">
          <a:extLst>
            <a:ext uri="{FF2B5EF4-FFF2-40B4-BE49-F238E27FC236}">
              <a16:creationId xmlns:a16="http://schemas.microsoft.com/office/drawing/2014/main" id="{00000000-0008-0000-0300-00001A000000}"/>
            </a:ext>
          </a:extLst>
        </xdr:cNvPr>
        <xdr:cNvSpPr/>
      </xdr:nvSpPr>
      <xdr:spPr>
        <a:xfrm>
          <a:off x="23169359" y="43410000"/>
          <a:ext cx="2790641"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12</xdr:col>
      <xdr:colOff>50000</xdr:colOff>
      <xdr:row>51</xdr:row>
      <xdr:rowOff>199313</xdr:rowOff>
    </xdr:from>
    <xdr:to>
      <xdr:col>12</xdr:col>
      <xdr:colOff>489616</xdr:colOff>
      <xdr:row>51</xdr:row>
      <xdr:rowOff>551005</xdr:rowOff>
    </xdr:to>
    <xdr:sp macro="" textlink="">
      <xdr:nvSpPr>
        <xdr:cNvPr id="27" name="Left Arrow 26">
          <a:extLst>
            <a:ext uri="{FF2B5EF4-FFF2-40B4-BE49-F238E27FC236}">
              <a16:creationId xmlns:a16="http://schemas.microsoft.com/office/drawing/2014/main" id="{00000000-0008-0000-0300-00001B000000}"/>
            </a:ext>
          </a:extLst>
        </xdr:cNvPr>
        <xdr:cNvSpPr/>
      </xdr:nvSpPr>
      <xdr:spPr>
        <a:xfrm>
          <a:off x="22700000" y="4451931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16</xdr:col>
      <xdr:colOff>251327</xdr:colOff>
      <xdr:row>0</xdr:row>
      <xdr:rowOff>373894</xdr:rowOff>
    </xdr:from>
    <xdr:ext cx="248031" cy="297729"/>
    <xdr:pic>
      <xdr:nvPicPr>
        <xdr:cNvPr id="29" name="Picture 28">
          <a:extLst>
            <a:ext uri="{FF2B5EF4-FFF2-40B4-BE49-F238E27FC236}">
              <a16:creationId xmlns:a16="http://schemas.microsoft.com/office/drawing/2014/main" id="{00000000-0008-0000-0300-00001D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26251691" y="373894"/>
          <a:ext cx="248031" cy="297729"/>
        </a:xfrm>
        <a:prstGeom prst="rect">
          <a:avLst/>
        </a:prstGeom>
      </xdr:spPr>
    </xdr:pic>
    <xdr:clientData/>
  </xdr:oneCellAnchor>
  <xdr:twoCellAnchor>
    <xdr:from>
      <xdr:col>14</xdr:col>
      <xdr:colOff>650000</xdr:colOff>
      <xdr:row>50</xdr:row>
      <xdr:rowOff>80000</xdr:rowOff>
    </xdr:from>
    <xdr:to>
      <xdr:col>15</xdr:col>
      <xdr:colOff>820000</xdr:colOff>
      <xdr:row>52</xdr:row>
      <xdr:rowOff>921592</xdr:rowOff>
    </xdr:to>
    <xdr:sp macro="" textlink="">
      <xdr:nvSpPr>
        <xdr:cNvPr id="30" name="Rectangle 29">
          <a:extLst>
            <a:ext uri="{FF2B5EF4-FFF2-40B4-BE49-F238E27FC236}">
              <a16:creationId xmlns:a16="http://schemas.microsoft.com/office/drawing/2014/main" id="{00000000-0008-0000-0300-00001E000000}"/>
            </a:ext>
          </a:extLst>
        </xdr:cNvPr>
        <xdr:cNvSpPr/>
      </xdr:nvSpPr>
      <xdr:spPr>
        <a:xfrm>
          <a:off x="24937345" y="46227080"/>
          <a:ext cx="990443" cy="195424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CAN RECATEGORIZE YOUR PROJECT BASED ON THEIR EVALUATION IN</a:t>
          </a:r>
          <a:r>
            <a:rPr lang="en-US" sz="1000" baseline="0">
              <a:solidFill>
                <a:srgbClr val="2F5496"/>
              </a:solidFill>
            </a:rPr>
            <a:t> CELL K49</a:t>
          </a:r>
          <a:endParaRPr lang="en-US" sz="1000">
            <a:solidFill>
              <a:srgbClr val="2F5496"/>
            </a:solidFill>
          </a:endParaRPr>
        </a:p>
      </xdr:txBody>
    </xdr:sp>
    <xdr:clientData/>
  </xdr:twoCellAnchor>
  <xdr:twoCellAnchor>
    <xdr:from>
      <xdr:col>12</xdr:col>
      <xdr:colOff>559359</xdr:colOff>
      <xdr:row>9</xdr:row>
      <xdr:rowOff>760000</xdr:rowOff>
    </xdr:from>
    <xdr:to>
      <xdr:col>15</xdr:col>
      <xdr:colOff>120000</xdr:colOff>
      <xdr:row>9</xdr:row>
      <xdr:rowOff>1066521</xdr:rowOff>
    </xdr:to>
    <xdr:sp macro="" textlink="">
      <xdr:nvSpPr>
        <xdr:cNvPr id="31" name="Rectangle 30">
          <a:extLst>
            <a:ext uri="{FF2B5EF4-FFF2-40B4-BE49-F238E27FC236}">
              <a16:creationId xmlns:a16="http://schemas.microsoft.com/office/drawing/2014/main" id="{00000000-0008-0000-0300-00001F000000}"/>
            </a:ext>
          </a:extLst>
        </xdr:cNvPr>
        <xdr:cNvSpPr/>
      </xdr:nvSpPr>
      <xdr:spPr>
        <a:xfrm>
          <a:off x="23209359" y="6240000"/>
          <a:ext cx="2050641" cy="30652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8</xdr:col>
      <xdr:colOff>219363</xdr:colOff>
      <xdr:row>1</xdr:row>
      <xdr:rowOff>254000</xdr:rowOff>
    </xdr:from>
    <xdr:to>
      <xdr:col>9</xdr:col>
      <xdr:colOff>494916</xdr:colOff>
      <xdr:row>2</xdr:row>
      <xdr:rowOff>643082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74818" y="715818"/>
          <a:ext cx="945189" cy="850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500184</xdr:colOff>
      <xdr:row>0</xdr:row>
      <xdr:rowOff>322385</xdr:rowOff>
    </xdr:from>
    <xdr:to>
      <xdr:col>6</xdr:col>
      <xdr:colOff>1477107</xdr:colOff>
      <xdr:row>2</xdr:row>
      <xdr:rowOff>586154</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12545646" y="537308"/>
          <a:ext cx="976923" cy="1182077"/>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REVIEWER: INPUT YOUR NAME AND THE DATE INTO THE BLUE-SHADED CELLS.</a:t>
          </a:r>
        </a:p>
      </xdr:txBody>
    </xdr:sp>
    <xdr:clientData/>
  </xdr:twoCellAnchor>
  <xdr:twoCellAnchor>
    <xdr:from>
      <xdr:col>6</xdr:col>
      <xdr:colOff>39077</xdr:colOff>
      <xdr:row>1</xdr:row>
      <xdr:rowOff>107463</xdr:rowOff>
    </xdr:from>
    <xdr:to>
      <xdr:col>6</xdr:col>
      <xdr:colOff>478693</xdr:colOff>
      <xdr:row>2</xdr:row>
      <xdr:rowOff>1</xdr:rowOff>
    </xdr:to>
    <xdr:sp macro="" textlink="">
      <xdr:nvSpPr>
        <xdr:cNvPr id="4" name="Left Arrow 3">
          <a:extLst>
            <a:ext uri="{FF2B5EF4-FFF2-40B4-BE49-F238E27FC236}">
              <a16:creationId xmlns:a16="http://schemas.microsoft.com/office/drawing/2014/main" id="{00000000-0008-0000-0400-000004000000}"/>
            </a:ext>
          </a:extLst>
        </xdr:cNvPr>
        <xdr:cNvSpPr/>
      </xdr:nvSpPr>
      <xdr:spPr>
        <a:xfrm>
          <a:off x="12084539" y="781540"/>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496277</xdr:colOff>
      <xdr:row>0</xdr:row>
      <xdr:rowOff>107466</xdr:rowOff>
    </xdr:from>
    <xdr:to>
      <xdr:col>6</xdr:col>
      <xdr:colOff>1473200</xdr:colOff>
      <xdr:row>0</xdr:row>
      <xdr:rowOff>283312</xdr:rowOff>
    </xdr:to>
    <xdr:sp macro="" textlink="">
      <xdr:nvSpPr>
        <xdr:cNvPr id="5" name="Rectangle 4">
          <a:extLst>
            <a:ext uri="{FF2B5EF4-FFF2-40B4-BE49-F238E27FC236}">
              <a16:creationId xmlns:a16="http://schemas.microsoft.com/office/drawing/2014/main" id="{00000000-0008-0000-0400-000005000000}"/>
            </a:ext>
          </a:extLst>
        </xdr:cNvPr>
        <xdr:cNvSpPr/>
      </xdr:nvSpPr>
      <xdr:spPr>
        <a:xfrm>
          <a:off x="12541739" y="322389"/>
          <a:ext cx="976923" cy="17584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6</xdr:col>
      <xdr:colOff>496276</xdr:colOff>
      <xdr:row>2</xdr:row>
      <xdr:rowOff>635001</xdr:rowOff>
    </xdr:from>
    <xdr:to>
      <xdr:col>6</xdr:col>
      <xdr:colOff>1473199</xdr:colOff>
      <xdr:row>6</xdr:row>
      <xdr:rowOff>156308</xdr:rowOff>
    </xdr:to>
    <xdr:sp macro="" textlink="">
      <xdr:nvSpPr>
        <xdr:cNvPr id="6" name="Rectangle 5">
          <a:extLst>
            <a:ext uri="{FF2B5EF4-FFF2-40B4-BE49-F238E27FC236}">
              <a16:creationId xmlns:a16="http://schemas.microsoft.com/office/drawing/2014/main" id="{00000000-0008-0000-0400-000006000000}"/>
            </a:ext>
          </a:extLst>
        </xdr:cNvPr>
        <xdr:cNvSpPr/>
      </xdr:nvSpPr>
      <xdr:spPr>
        <a:xfrm>
          <a:off x="12541738" y="1768232"/>
          <a:ext cx="976923" cy="1543538"/>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REVIEWER: SELECT THE APPROPRIATE CATEGORY FOR THE PROJECT FROM THE DROP-DOWN MENU</a:t>
          </a:r>
        </a:p>
        <a:p>
          <a:pPr algn="ctr"/>
          <a:endParaRPr lang="en-US" sz="1000">
            <a:solidFill>
              <a:srgbClr val="2F5496"/>
            </a:solidFill>
          </a:endParaRPr>
        </a:p>
      </xdr:txBody>
    </xdr:sp>
    <xdr:clientData/>
  </xdr:twoCellAnchor>
  <xdr:twoCellAnchor>
    <xdr:from>
      <xdr:col>6</xdr:col>
      <xdr:colOff>35170</xdr:colOff>
      <xdr:row>3</xdr:row>
      <xdr:rowOff>152402</xdr:rowOff>
    </xdr:from>
    <xdr:to>
      <xdr:col>6</xdr:col>
      <xdr:colOff>474786</xdr:colOff>
      <xdr:row>3</xdr:row>
      <xdr:rowOff>504094</xdr:rowOff>
    </xdr:to>
    <xdr:sp macro="" textlink="">
      <xdr:nvSpPr>
        <xdr:cNvPr id="7" name="Left Arrow 6">
          <a:extLst>
            <a:ext uri="{FF2B5EF4-FFF2-40B4-BE49-F238E27FC236}">
              <a16:creationId xmlns:a16="http://schemas.microsoft.com/office/drawing/2014/main" id="{00000000-0008-0000-0400-000007000000}"/>
            </a:ext>
          </a:extLst>
        </xdr:cNvPr>
        <xdr:cNvSpPr/>
      </xdr:nvSpPr>
      <xdr:spPr>
        <a:xfrm>
          <a:off x="12080632" y="1949940"/>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461106</xdr:colOff>
      <xdr:row>8</xdr:row>
      <xdr:rowOff>498231</xdr:rowOff>
    </xdr:from>
    <xdr:to>
      <xdr:col>6</xdr:col>
      <xdr:colOff>1438029</xdr:colOff>
      <xdr:row>11</xdr:row>
      <xdr:rowOff>214923</xdr:rowOff>
    </xdr:to>
    <xdr:sp macro="" textlink="">
      <xdr:nvSpPr>
        <xdr:cNvPr id="8" name="Rectangle 7">
          <a:extLst>
            <a:ext uri="{FF2B5EF4-FFF2-40B4-BE49-F238E27FC236}">
              <a16:creationId xmlns:a16="http://schemas.microsoft.com/office/drawing/2014/main" id="{00000000-0008-0000-0400-000008000000}"/>
            </a:ext>
          </a:extLst>
        </xdr:cNvPr>
        <xdr:cNvSpPr/>
      </xdr:nvSpPr>
      <xdr:spPr>
        <a:xfrm>
          <a:off x="12506568" y="4982308"/>
          <a:ext cx="976923" cy="170961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GLF REVIEWER: PROVIDE COMMENTS IN COLUMN "F". IF MORE SPACE IS NEEDED, ADD A WORD DOCUMENT</a:t>
          </a:r>
        </a:p>
        <a:p>
          <a:pPr algn="ctr"/>
          <a:endParaRPr lang="en-US" sz="1000">
            <a:solidFill>
              <a:srgbClr val="2F5496"/>
            </a:solidFill>
          </a:endParaRPr>
        </a:p>
      </xdr:txBody>
    </xdr:sp>
    <xdr:clientData/>
  </xdr:twoCellAnchor>
  <xdr:twoCellAnchor>
    <xdr:from>
      <xdr:col>6</xdr:col>
      <xdr:colOff>0</xdr:colOff>
      <xdr:row>9</xdr:row>
      <xdr:rowOff>181708</xdr:rowOff>
    </xdr:from>
    <xdr:to>
      <xdr:col>6</xdr:col>
      <xdr:colOff>439616</xdr:colOff>
      <xdr:row>9</xdr:row>
      <xdr:rowOff>533400</xdr:rowOff>
    </xdr:to>
    <xdr:sp macro="" textlink="">
      <xdr:nvSpPr>
        <xdr:cNvPr id="9" name="Left Arrow 8">
          <a:extLst>
            <a:ext uri="{FF2B5EF4-FFF2-40B4-BE49-F238E27FC236}">
              <a16:creationId xmlns:a16="http://schemas.microsoft.com/office/drawing/2014/main" id="{00000000-0008-0000-0400-000009000000}"/>
            </a:ext>
          </a:extLst>
        </xdr:cNvPr>
        <xdr:cNvSpPr/>
      </xdr:nvSpPr>
      <xdr:spPr>
        <a:xfrm>
          <a:off x="12045462" y="5330093"/>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13</xdr:col>
      <xdr:colOff>288473</xdr:colOff>
      <xdr:row>25</xdr:row>
      <xdr:rowOff>205157</xdr:rowOff>
    </xdr:from>
    <xdr:ext cx="268615" cy="332152"/>
    <xdr:pic>
      <xdr:nvPicPr>
        <xdr:cNvPr id="14" name="Pictur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94" t="14058" r="20327" b="23149"/>
        <a:stretch/>
      </xdr:blipFill>
      <xdr:spPr>
        <a:xfrm>
          <a:off x="21233704" y="19518926"/>
          <a:ext cx="268615" cy="332152"/>
        </a:xfrm>
        <a:prstGeom prst="rect">
          <a:avLst/>
        </a:prstGeom>
      </xdr:spPr>
    </xdr:pic>
    <xdr:clientData/>
  </xdr:oneCellAnchor>
  <xdr:twoCellAnchor>
    <xdr:from>
      <xdr:col>6</xdr:col>
      <xdr:colOff>451543</xdr:colOff>
      <xdr:row>19</xdr:row>
      <xdr:rowOff>249200</xdr:rowOff>
    </xdr:from>
    <xdr:to>
      <xdr:col>6</xdr:col>
      <xdr:colOff>1428466</xdr:colOff>
      <xdr:row>23</xdr:row>
      <xdr:rowOff>565078</xdr:rowOff>
    </xdr:to>
    <xdr:sp macro="" textlink="">
      <xdr:nvSpPr>
        <xdr:cNvPr id="24" name="Rectangle 23">
          <a:extLst>
            <a:ext uri="{FF2B5EF4-FFF2-40B4-BE49-F238E27FC236}">
              <a16:creationId xmlns:a16="http://schemas.microsoft.com/office/drawing/2014/main" id="{00000000-0008-0000-0400-000018000000}"/>
            </a:ext>
          </a:extLst>
        </xdr:cNvPr>
        <xdr:cNvSpPr/>
      </xdr:nvSpPr>
      <xdr:spPr>
        <a:xfrm>
          <a:off x="12497005" y="16466123"/>
          <a:ext cx="976923" cy="208410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ANSWER  THE YES/NO</a:t>
          </a:r>
          <a:endParaRPr lang="en-US" sz="1000" baseline="0">
            <a:solidFill>
              <a:srgbClr val="2F5496"/>
            </a:solidFill>
          </a:endParaRPr>
        </a:p>
        <a:p>
          <a:pPr algn="ctr"/>
          <a:r>
            <a:rPr lang="en-US" sz="1000" baseline="0">
              <a:solidFill>
                <a:srgbClr val="2F5496"/>
              </a:solidFill>
            </a:rPr>
            <a:t>QUESTIONS ON </a:t>
          </a:r>
        </a:p>
        <a:p>
          <a:pPr algn="ctr"/>
          <a:r>
            <a:rPr lang="en-US" sz="1000" b="1" i="0" baseline="0">
              <a:solidFill>
                <a:srgbClr val="2F5496"/>
              </a:solidFill>
              <a:latin typeface="Aptos SemiBold" panose="020B0004020202020204" pitchFamily="34" charset="0"/>
            </a:rPr>
            <a:t>COLUMN "D</a:t>
          </a:r>
          <a:r>
            <a:rPr lang="en-US" sz="1000" baseline="0">
              <a:solidFill>
                <a:srgbClr val="2F5496"/>
              </a:solidFill>
            </a:rPr>
            <a:t>" (23, 24, 25) USING THE DROP-DOWN MENU IN THE BLUE-SHADED CELLS</a:t>
          </a:r>
          <a:endParaRPr lang="en-US" sz="1000">
            <a:solidFill>
              <a:srgbClr val="2F5496"/>
            </a:solidFill>
          </a:endParaRPr>
        </a:p>
      </xdr:txBody>
    </xdr:sp>
    <xdr:clientData/>
  </xdr:twoCellAnchor>
  <xdr:twoCellAnchor>
    <xdr:from>
      <xdr:col>6</xdr:col>
      <xdr:colOff>459358</xdr:colOff>
      <xdr:row>18</xdr:row>
      <xdr:rowOff>1641236</xdr:rowOff>
    </xdr:from>
    <xdr:to>
      <xdr:col>9</xdr:col>
      <xdr:colOff>306079</xdr:colOff>
      <xdr:row>19</xdr:row>
      <xdr:rowOff>216756</xdr:rowOff>
    </xdr:to>
    <xdr:sp macro="" textlink="">
      <xdr:nvSpPr>
        <xdr:cNvPr id="25" name="Rectangle 24">
          <a:extLst>
            <a:ext uri="{FF2B5EF4-FFF2-40B4-BE49-F238E27FC236}">
              <a16:creationId xmlns:a16="http://schemas.microsoft.com/office/drawing/2014/main" id="{00000000-0008-0000-0400-000019000000}"/>
            </a:ext>
          </a:extLst>
        </xdr:cNvPr>
        <xdr:cNvSpPr/>
      </xdr:nvSpPr>
      <xdr:spPr>
        <a:xfrm>
          <a:off x="12496948" y="16168574"/>
          <a:ext cx="5520606" cy="224693"/>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6</xdr:col>
      <xdr:colOff>0</xdr:colOff>
      <xdr:row>22</xdr:row>
      <xdr:rowOff>112541</xdr:rowOff>
    </xdr:from>
    <xdr:to>
      <xdr:col>6</xdr:col>
      <xdr:colOff>439616</xdr:colOff>
      <xdr:row>22</xdr:row>
      <xdr:rowOff>464526</xdr:rowOff>
    </xdr:to>
    <xdr:sp macro="" textlink="">
      <xdr:nvSpPr>
        <xdr:cNvPr id="26" name="Left Arrow 25">
          <a:extLst>
            <a:ext uri="{FF2B5EF4-FFF2-40B4-BE49-F238E27FC236}">
              <a16:creationId xmlns:a16="http://schemas.microsoft.com/office/drawing/2014/main" id="{00000000-0008-0000-0400-00001A000000}"/>
            </a:ext>
          </a:extLst>
        </xdr:cNvPr>
        <xdr:cNvSpPr/>
      </xdr:nvSpPr>
      <xdr:spPr>
        <a:xfrm>
          <a:off x="12050677" y="17367353"/>
          <a:ext cx="439616" cy="35198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1533943</xdr:colOff>
      <xdr:row>19</xdr:row>
      <xdr:rowOff>251600</xdr:rowOff>
    </xdr:from>
    <xdr:to>
      <xdr:col>6</xdr:col>
      <xdr:colOff>2510866</xdr:colOff>
      <xdr:row>23</xdr:row>
      <xdr:rowOff>567478</xdr:rowOff>
    </xdr:to>
    <xdr:sp macro="" textlink="">
      <xdr:nvSpPr>
        <xdr:cNvPr id="27" name="Rectangle 26">
          <a:extLst>
            <a:ext uri="{FF2B5EF4-FFF2-40B4-BE49-F238E27FC236}">
              <a16:creationId xmlns:a16="http://schemas.microsoft.com/office/drawing/2014/main" id="{00000000-0008-0000-0400-00001B000000}"/>
            </a:ext>
          </a:extLst>
        </xdr:cNvPr>
        <xdr:cNvSpPr/>
      </xdr:nvSpPr>
      <xdr:spPr>
        <a:xfrm>
          <a:off x="13579405" y="16468523"/>
          <a:ext cx="976923" cy="208410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DROP-DOWN MENU IN THE BLUE-SHADED CELLS IN COLUMN “E” TO DETERMINE THE TIMING FOR SPECIFIC ACTIONS OR </a:t>
          </a:r>
          <a:r>
            <a:rPr lang="en-US" sz="950">
              <a:solidFill>
                <a:srgbClr val="2F5496"/>
              </a:solidFill>
            </a:rPr>
            <a:t>REQUIREMENTS</a:t>
          </a:r>
        </a:p>
      </xdr:txBody>
    </xdr:sp>
    <xdr:clientData/>
  </xdr:twoCellAnchor>
  <xdr:twoCellAnchor>
    <xdr:from>
      <xdr:col>6</xdr:col>
      <xdr:colOff>2612539</xdr:colOff>
      <xdr:row>19</xdr:row>
      <xdr:rowOff>254000</xdr:rowOff>
    </xdr:from>
    <xdr:to>
      <xdr:col>6</xdr:col>
      <xdr:colOff>3589462</xdr:colOff>
      <xdr:row>23</xdr:row>
      <xdr:rowOff>569878</xdr:rowOff>
    </xdr:to>
    <xdr:sp macro="" textlink="">
      <xdr:nvSpPr>
        <xdr:cNvPr id="28" name="Rectangle 27">
          <a:extLst>
            <a:ext uri="{FF2B5EF4-FFF2-40B4-BE49-F238E27FC236}">
              <a16:creationId xmlns:a16="http://schemas.microsoft.com/office/drawing/2014/main" id="{00000000-0008-0000-0400-00001C000000}"/>
            </a:ext>
          </a:extLst>
        </xdr:cNvPr>
        <xdr:cNvSpPr/>
      </xdr:nvSpPr>
      <xdr:spPr>
        <a:xfrm>
          <a:off x="14636126" y="16446500"/>
          <a:ext cx="976923" cy="2055226"/>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WRITE THE INDICATORS FOR MONITORING AND THE MEANS OF VERIFICATION IN THE BLUE-SHADED CELLS OF COLUMNS “F” AND “G”, RESPECTIVELY</a:t>
          </a:r>
        </a:p>
      </xdr:txBody>
    </xdr:sp>
    <xdr:clientData/>
  </xdr:twoCellAnchor>
  <xdr:twoCellAnchor>
    <xdr:from>
      <xdr:col>4</xdr:col>
      <xdr:colOff>175846</xdr:colOff>
      <xdr:row>27</xdr:row>
      <xdr:rowOff>19539</xdr:rowOff>
    </xdr:from>
    <xdr:to>
      <xdr:col>4</xdr:col>
      <xdr:colOff>595923</xdr:colOff>
      <xdr:row>27</xdr:row>
      <xdr:rowOff>175846</xdr:rowOff>
    </xdr:to>
    <xdr:sp macro="" textlink="">
      <xdr:nvSpPr>
        <xdr:cNvPr id="29" name="Rectangle 28">
          <a:extLst>
            <a:ext uri="{FF2B5EF4-FFF2-40B4-BE49-F238E27FC236}">
              <a16:creationId xmlns:a16="http://schemas.microsoft.com/office/drawing/2014/main" id="{00000000-0008-0000-0400-00001D000000}"/>
            </a:ext>
          </a:extLst>
        </xdr:cNvPr>
        <xdr:cNvSpPr/>
      </xdr:nvSpPr>
      <xdr:spPr>
        <a:xfrm>
          <a:off x="7620000" y="20026924"/>
          <a:ext cx="420077" cy="15630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465234</xdr:colOff>
      <xdr:row>25</xdr:row>
      <xdr:rowOff>49268</xdr:rowOff>
    </xdr:from>
    <xdr:to>
      <xdr:col>4</xdr:col>
      <xdr:colOff>517877</xdr:colOff>
      <xdr:row>25</xdr:row>
      <xdr:rowOff>94987</xdr:rowOff>
    </xdr:to>
    <xdr:sp macro="" textlink="">
      <xdr:nvSpPr>
        <xdr:cNvPr id="30" name="Rectangle 29">
          <a:extLst>
            <a:ext uri="{FF2B5EF4-FFF2-40B4-BE49-F238E27FC236}">
              <a16:creationId xmlns:a16="http://schemas.microsoft.com/office/drawing/2014/main" id="{00000000-0008-0000-0400-00001E000000}"/>
            </a:ext>
          </a:extLst>
        </xdr:cNvPr>
        <xdr:cNvSpPr/>
      </xdr:nvSpPr>
      <xdr:spPr>
        <a:xfrm>
          <a:off x="7903805" y="19312713"/>
          <a:ext cx="52643" cy="45719"/>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517878</xdr:colOff>
      <xdr:row>23</xdr:row>
      <xdr:rowOff>567477</xdr:rowOff>
    </xdr:from>
    <xdr:to>
      <xdr:col>6</xdr:col>
      <xdr:colOff>2022406</xdr:colOff>
      <xdr:row>25</xdr:row>
      <xdr:rowOff>72127</xdr:rowOff>
    </xdr:to>
    <xdr:cxnSp macro="">
      <xdr:nvCxnSpPr>
        <xdr:cNvPr id="32" name="Elbow Connector 31">
          <a:extLst>
            <a:ext uri="{FF2B5EF4-FFF2-40B4-BE49-F238E27FC236}">
              <a16:creationId xmlns:a16="http://schemas.microsoft.com/office/drawing/2014/main" id="{00000000-0008-0000-0400-000020000000}"/>
            </a:ext>
          </a:extLst>
        </xdr:cNvPr>
        <xdr:cNvCxnSpPr>
          <a:stCxn id="27" idx="2"/>
          <a:endCxn id="30" idx="3"/>
        </xdr:cNvCxnSpPr>
      </xdr:nvCxnSpPr>
      <xdr:spPr>
        <a:xfrm rot="5400000">
          <a:off x="10594581" y="15869429"/>
          <a:ext cx="828011" cy="6104276"/>
        </a:xfrm>
        <a:prstGeom prst="bentConnector2">
          <a:avLst/>
        </a:prstGeom>
        <a:ln w="12700">
          <a:solidFill>
            <a:srgbClr val="2F5496"/>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385886</xdr:colOff>
      <xdr:row>25</xdr:row>
      <xdr:rowOff>72127</xdr:rowOff>
    </xdr:from>
    <xdr:to>
      <xdr:col>4</xdr:col>
      <xdr:colOff>465235</xdr:colOff>
      <xdr:row>27</xdr:row>
      <xdr:rowOff>19538</xdr:rowOff>
    </xdr:to>
    <xdr:cxnSp macro="">
      <xdr:nvCxnSpPr>
        <xdr:cNvPr id="34" name="Elbow Connector 33">
          <a:extLst>
            <a:ext uri="{FF2B5EF4-FFF2-40B4-BE49-F238E27FC236}">
              <a16:creationId xmlns:a16="http://schemas.microsoft.com/office/drawing/2014/main" id="{00000000-0008-0000-0400-000022000000}"/>
            </a:ext>
          </a:extLst>
        </xdr:cNvPr>
        <xdr:cNvCxnSpPr>
          <a:stCxn id="30" idx="1"/>
          <a:endCxn id="29" idx="0"/>
        </xdr:cNvCxnSpPr>
      </xdr:nvCxnSpPr>
      <xdr:spPr>
        <a:xfrm rot="10800000" flipV="1">
          <a:off x="7824457" y="19335572"/>
          <a:ext cx="79349" cy="630437"/>
        </a:xfrm>
        <a:prstGeom prst="bentConnector2">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3042125</xdr:colOff>
      <xdr:row>26</xdr:row>
      <xdr:rowOff>400624</xdr:rowOff>
    </xdr:from>
    <xdr:to>
      <xdr:col>5</xdr:col>
      <xdr:colOff>3462202</xdr:colOff>
      <xdr:row>27</xdr:row>
      <xdr:rowOff>151384</xdr:rowOff>
    </xdr:to>
    <xdr:sp macro="" textlink="">
      <xdr:nvSpPr>
        <xdr:cNvPr id="43" name="Rectangle 42">
          <a:extLst>
            <a:ext uri="{FF2B5EF4-FFF2-40B4-BE49-F238E27FC236}">
              <a16:creationId xmlns:a16="http://schemas.microsoft.com/office/drawing/2014/main" id="{00000000-0008-0000-0400-00002B000000}"/>
            </a:ext>
          </a:extLst>
        </xdr:cNvPr>
        <xdr:cNvSpPr/>
      </xdr:nvSpPr>
      <xdr:spPr>
        <a:xfrm>
          <a:off x="11203436" y="19915597"/>
          <a:ext cx="420077" cy="16021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2175176</xdr:colOff>
      <xdr:row>26</xdr:row>
      <xdr:rowOff>403613</xdr:rowOff>
    </xdr:from>
    <xdr:to>
      <xdr:col>6</xdr:col>
      <xdr:colOff>2482823</xdr:colOff>
      <xdr:row>27</xdr:row>
      <xdr:rowOff>149412</xdr:rowOff>
    </xdr:to>
    <xdr:sp macro="" textlink="">
      <xdr:nvSpPr>
        <xdr:cNvPr id="44" name="Rectangle 43">
          <a:extLst>
            <a:ext uri="{FF2B5EF4-FFF2-40B4-BE49-F238E27FC236}">
              <a16:creationId xmlns:a16="http://schemas.microsoft.com/office/drawing/2014/main" id="{00000000-0008-0000-0400-00002C000000}"/>
            </a:ext>
          </a:extLst>
        </xdr:cNvPr>
        <xdr:cNvSpPr/>
      </xdr:nvSpPr>
      <xdr:spPr>
        <a:xfrm>
          <a:off x="14210921" y="19932014"/>
          <a:ext cx="307647" cy="15192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2303865</xdr:colOff>
      <xdr:row>25</xdr:row>
      <xdr:rowOff>148307</xdr:rowOff>
    </xdr:from>
    <xdr:to>
      <xdr:col>6</xdr:col>
      <xdr:colOff>2356508</xdr:colOff>
      <xdr:row>25</xdr:row>
      <xdr:rowOff>194026</xdr:rowOff>
    </xdr:to>
    <xdr:sp macro="" textlink="">
      <xdr:nvSpPr>
        <xdr:cNvPr id="45" name="Rectangle 44">
          <a:extLst>
            <a:ext uri="{FF2B5EF4-FFF2-40B4-BE49-F238E27FC236}">
              <a16:creationId xmlns:a16="http://schemas.microsoft.com/office/drawing/2014/main" id="{00000000-0008-0000-0400-00002D000000}"/>
            </a:ext>
          </a:extLst>
        </xdr:cNvPr>
        <xdr:cNvSpPr/>
      </xdr:nvSpPr>
      <xdr:spPr>
        <a:xfrm>
          <a:off x="14342184" y="19411752"/>
          <a:ext cx="52643" cy="45719"/>
        </a:xfrm>
        <a:prstGeom prst="rect">
          <a:avLst/>
        </a:prstGeom>
        <a:noFill/>
        <a:ln>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2356508</xdr:colOff>
      <xdr:row>23</xdr:row>
      <xdr:rowOff>569879</xdr:rowOff>
    </xdr:from>
    <xdr:to>
      <xdr:col>6</xdr:col>
      <xdr:colOff>3101001</xdr:colOff>
      <xdr:row>25</xdr:row>
      <xdr:rowOff>171168</xdr:rowOff>
    </xdr:to>
    <xdr:cxnSp macro="">
      <xdr:nvCxnSpPr>
        <xdr:cNvPr id="46" name="Elbow Connector 45">
          <a:extLst>
            <a:ext uri="{FF2B5EF4-FFF2-40B4-BE49-F238E27FC236}">
              <a16:creationId xmlns:a16="http://schemas.microsoft.com/office/drawing/2014/main" id="{00000000-0008-0000-0400-00002E000000}"/>
            </a:ext>
          </a:extLst>
        </xdr:cNvPr>
        <xdr:cNvCxnSpPr>
          <a:stCxn id="28" idx="2"/>
          <a:endCxn id="45" idx="3"/>
        </xdr:cNvCxnSpPr>
      </xdr:nvCxnSpPr>
      <xdr:spPr>
        <a:xfrm rot="5400000">
          <a:off x="14289089" y="18592733"/>
          <a:ext cx="926506" cy="744493"/>
        </a:xfrm>
        <a:prstGeom prst="bentConnector2">
          <a:avLst/>
        </a:prstGeom>
        <a:ln w="12700">
          <a:solidFill>
            <a:srgbClr val="2F5496"/>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3252164</xdr:colOff>
      <xdr:row>25</xdr:row>
      <xdr:rowOff>171166</xdr:rowOff>
    </xdr:from>
    <xdr:to>
      <xdr:col>6</xdr:col>
      <xdr:colOff>2303865</xdr:colOff>
      <xdr:row>26</xdr:row>
      <xdr:rowOff>400623</xdr:rowOff>
    </xdr:to>
    <xdr:cxnSp macro="">
      <xdr:nvCxnSpPr>
        <xdr:cNvPr id="52" name="Elbow Connector 51">
          <a:extLst>
            <a:ext uri="{FF2B5EF4-FFF2-40B4-BE49-F238E27FC236}">
              <a16:creationId xmlns:a16="http://schemas.microsoft.com/office/drawing/2014/main" id="{00000000-0008-0000-0400-000034000000}"/>
            </a:ext>
          </a:extLst>
        </xdr:cNvPr>
        <xdr:cNvCxnSpPr>
          <a:stCxn id="45" idx="1"/>
          <a:endCxn id="43" idx="0"/>
        </xdr:cNvCxnSpPr>
      </xdr:nvCxnSpPr>
      <xdr:spPr>
        <a:xfrm rot="10800000" flipV="1">
          <a:off x="11413475" y="19408543"/>
          <a:ext cx="2924160" cy="507053"/>
        </a:xfrm>
        <a:prstGeom prst="bentConnector2">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2329001</xdr:colOff>
      <xdr:row>25</xdr:row>
      <xdr:rowOff>194026</xdr:rowOff>
    </xdr:from>
    <xdr:to>
      <xdr:col>6</xdr:col>
      <xdr:colOff>2330188</xdr:colOff>
      <xdr:row>26</xdr:row>
      <xdr:rowOff>403613</xdr:rowOff>
    </xdr:to>
    <xdr:cxnSp macro="">
      <xdr:nvCxnSpPr>
        <xdr:cNvPr id="55" name="Elbow Connector 54">
          <a:extLst>
            <a:ext uri="{FF2B5EF4-FFF2-40B4-BE49-F238E27FC236}">
              <a16:creationId xmlns:a16="http://schemas.microsoft.com/office/drawing/2014/main" id="{00000000-0008-0000-0400-000037000000}"/>
            </a:ext>
          </a:extLst>
        </xdr:cNvPr>
        <xdr:cNvCxnSpPr>
          <a:stCxn id="45" idx="2"/>
          <a:endCxn id="44" idx="0"/>
        </xdr:cNvCxnSpPr>
      </xdr:nvCxnSpPr>
      <xdr:spPr>
        <a:xfrm rot="5400000">
          <a:off x="14121156" y="19687237"/>
          <a:ext cx="488367" cy="118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3548930</xdr:colOff>
      <xdr:row>19</xdr:row>
      <xdr:rowOff>254000</xdr:rowOff>
    </xdr:from>
    <xdr:to>
      <xdr:col>7</xdr:col>
      <xdr:colOff>913925</xdr:colOff>
      <xdr:row>23</xdr:row>
      <xdr:rowOff>569878</xdr:rowOff>
    </xdr:to>
    <xdr:sp macro="" textlink="">
      <xdr:nvSpPr>
        <xdr:cNvPr id="60" name="Rectangle 59">
          <a:extLst>
            <a:ext uri="{FF2B5EF4-FFF2-40B4-BE49-F238E27FC236}">
              <a16:creationId xmlns:a16="http://schemas.microsoft.com/office/drawing/2014/main" id="{00000000-0008-0000-0400-00003C000000}"/>
            </a:ext>
          </a:extLst>
        </xdr:cNvPr>
        <xdr:cNvSpPr/>
      </xdr:nvSpPr>
      <xdr:spPr>
        <a:xfrm>
          <a:off x="15596126" y="16467271"/>
          <a:ext cx="1234341" cy="2072514"/>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DETERMINE THE FREQUENCY OF MONITORING PERFORMANCE FOR SPECIFIC ACTIONS OR REQUIREMENTS BY SELECTING FROM THE DROP-DOWN MENU IN THE BLUE-SHADED CELLS IN COLUMN “H”</a:t>
          </a:r>
        </a:p>
      </xdr:txBody>
    </xdr:sp>
    <xdr:clientData/>
  </xdr:twoCellAnchor>
  <xdr:twoCellAnchor>
    <xdr:from>
      <xdr:col>7</xdr:col>
      <xdr:colOff>985139</xdr:colOff>
      <xdr:row>19</xdr:row>
      <xdr:rowOff>244531</xdr:rowOff>
    </xdr:from>
    <xdr:to>
      <xdr:col>9</xdr:col>
      <xdr:colOff>308598</xdr:colOff>
      <xdr:row>23</xdr:row>
      <xdr:rowOff>560409</xdr:rowOff>
    </xdr:to>
    <xdr:sp macro="" textlink="">
      <xdr:nvSpPr>
        <xdr:cNvPr id="61" name="Rectangle 60">
          <a:extLst>
            <a:ext uri="{FF2B5EF4-FFF2-40B4-BE49-F238E27FC236}">
              <a16:creationId xmlns:a16="http://schemas.microsoft.com/office/drawing/2014/main" id="{00000000-0008-0000-0400-00003D000000}"/>
            </a:ext>
          </a:extLst>
        </xdr:cNvPr>
        <xdr:cNvSpPr/>
      </xdr:nvSpPr>
      <xdr:spPr>
        <a:xfrm>
          <a:off x="16901681" y="16457802"/>
          <a:ext cx="1127571" cy="2072514"/>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YOU CAN INDICATE THE START AND END DATES OF THE MONITORING BY ENTERING THESE DATES IN THE BLUE-SHADED CELLS OF COLUMNS “I” AND “J”</a:t>
          </a:r>
        </a:p>
      </xdr:txBody>
    </xdr:sp>
    <xdr:clientData/>
  </xdr:twoCellAnchor>
  <xdr:twoCellAnchor>
    <xdr:from>
      <xdr:col>7</xdr:col>
      <xdr:colOff>141226</xdr:colOff>
      <xdr:row>26</xdr:row>
      <xdr:rowOff>15570</xdr:rowOff>
    </xdr:from>
    <xdr:to>
      <xdr:col>7</xdr:col>
      <xdr:colOff>448873</xdr:colOff>
      <xdr:row>26</xdr:row>
      <xdr:rowOff>164921</xdr:rowOff>
    </xdr:to>
    <xdr:sp macro="" textlink="">
      <xdr:nvSpPr>
        <xdr:cNvPr id="62" name="Rectangle 61">
          <a:extLst>
            <a:ext uri="{FF2B5EF4-FFF2-40B4-BE49-F238E27FC236}">
              <a16:creationId xmlns:a16="http://schemas.microsoft.com/office/drawing/2014/main" id="{00000000-0008-0000-0400-00003E000000}"/>
            </a:ext>
          </a:extLst>
        </xdr:cNvPr>
        <xdr:cNvSpPr/>
      </xdr:nvSpPr>
      <xdr:spPr>
        <a:xfrm>
          <a:off x="16052773" y="19549815"/>
          <a:ext cx="307647" cy="1493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266219</xdr:colOff>
      <xdr:row>26</xdr:row>
      <xdr:rowOff>13673</xdr:rowOff>
    </xdr:from>
    <xdr:to>
      <xdr:col>8</xdr:col>
      <xdr:colOff>568871</xdr:colOff>
      <xdr:row>26</xdr:row>
      <xdr:rowOff>163024</xdr:rowOff>
    </xdr:to>
    <xdr:sp macro="" textlink="">
      <xdr:nvSpPr>
        <xdr:cNvPr id="63" name="Rectangle 62">
          <a:extLst>
            <a:ext uri="{FF2B5EF4-FFF2-40B4-BE49-F238E27FC236}">
              <a16:creationId xmlns:a16="http://schemas.microsoft.com/office/drawing/2014/main" id="{00000000-0008-0000-0400-00003F000000}"/>
            </a:ext>
          </a:extLst>
        </xdr:cNvPr>
        <xdr:cNvSpPr/>
      </xdr:nvSpPr>
      <xdr:spPr>
        <a:xfrm>
          <a:off x="17306147" y="19547918"/>
          <a:ext cx="302652" cy="14935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417545</xdr:colOff>
      <xdr:row>23</xdr:row>
      <xdr:rowOff>560410</xdr:rowOff>
    </xdr:from>
    <xdr:to>
      <xdr:col>8</xdr:col>
      <xdr:colOff>418452</xdr:colOff>
      <xdr:row>26</xdr:row>
      <xdr:rowOff>13674</xdr:rowOff>
    </xdr:to>
    <xdr:cxnSp macro="">
      <xdr:nvCxnSpPr>
        <xdr:cNvPr id="64" name="Elbow Connector 63">
          <a:extLst>
            <a:ext uri="{FF2B5EF4-FFF2-40B4-BE49-F238E27FC236}">
              <a16:creationId xmlns:a16="http://schemas.microsoft.com/office/drawing/2014/main" id="{00000000-0008-0000-0400-000040000000}"/>
            </a:ext>
          </a:extLst>
        </xdr:cNvPr>
        <xdr:cNvCxnSpPr>
          <a:stCxn id="61" idx="2"/>
          <a:endCxn id="63" idx="0"/>
        </xdr:cNvCxnSpPr>
      </xdr:nvCxnSpPr>
      <xdr:spPr>
        <a:xfrm rot="5400000">
          <a:off x="16929550" y="19019088"/>
          <a:ext cx="1056754" cy="90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294448</xdr:colOff>
      <xdr:row>23</xdr:row>
      <xdr:rowOff>569878</xdr:rowOff>
    </xdr:from>
    <xdr:to>
      <xdr:col>7</xdr:col>
      <xdr:colOff>295049</xdr:colOff>
      <xdr:row>26</xdr:row>
      <xdr:rowOff>15570</xdr:rowOff>
    </xdr:to>
    <xdr:cxnSp macro="">
      <xdr:nvCxnSpPr>
        <xdr:cNvPr id="67" name="Elbow Connector 66">
          <a:extLst>
            <a:ext uri="{FF2B5EF4-FFF2-40B4-BE49-F238E27FC236}">
              <a16:creationId xmlns:a16="http://schemas.microsoft.com/office/drawing/2014/main" id="{00000000-0008-0000-0400-000043000000}"/>
            </a:ext>
          </a:extLst>
        </xdr:cNvPr>
        <xdr:cNvCxnSpPr>
          <a:stCxn id="60" idx="2"/>
          <a:endCxn id="62" idx="0"/>
        </xdr:cNvCxnSpPr>
      </xdr:nvCxnSpPr>
      <xdr:spPr>
        <a:xfrm rot="16200000" flipH="1">
          <a:off x="15681705" y="19024923"/>
          <a:ext cx="1049182" cy="601"/>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6</xdr:col>
      <xdr:colOff>1546917</xdr:colOff>
      <xdr:row>0</xdr:row>
      <xdr:rowOff>103501</xdr:rowOff>
    </xdr:from>
    <xdr:to>
      <xdr:col>6</xdr:col>
      <xdr:colOff>2492106</xdr:colOff>
      <xdr:row>2</xdr:row>
      <xdr:rowOff>37709</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97594" y="103501"/>
          <a:ext cx="945189" cy="850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486285</xdr:colOff>
      <xdr:row>2</xdr:row>
      <xdr:rowOff>55619</xdr:rowOff>
    </xdr:from>
    <xdr:to>
      <xdr:col>9</xdr:col>
      <xdr:colOff>152400</xdr:colOff>
      <xdr:row>4</xdr:row>
      <xdr:rowOff>190500</xdr:rowOff>
    </xdr:to>
    <xdr:sp macro="" textlink="">
      <xdr:nvSpPr>
        <xdr:cNvPr id="3" name="Rectangle 2">
          <a:extLst>
            <a:ext uri="{FF2B5EF4-FFF2-40B4-BE49-F238E27FC236}">
              <a16:creationId xmlns:a16="http://schemas.microsoft.com/office/drawing/2014/main" id="{00000000-0008-0000-0500-000003000000}"/>
            </a:ext>
          </a:extLst>
        </xdr:cNvPr>
        <xdr:cNvSpPr/>
      </xdr:nvSpPr>
      <xdr:spPr>
        <a:xfrm>
          <a:off x="16399385" y="970019"/>
          <a:ext cx="1469515" cy="14556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YOU CAN USE THE DATES INCLUDED IN THE ESSE REPORT (TAB 4) OR MODIFY THEM BY ENTERING NEW DATES IN THE BLUE-SHADED CELLS OF COLUMNS "I" AND "J"</a:t>
          </a:r>
        </a:p>
      </xdr:txBody>
    </xdr:sp>
    <xdr:clientData/>
  </xdr:twoCellAnchor>
  <xdr:twoCellAnchor>
    <xdr:from>
      <xdr:col>7</xdr:col>
      <xdr:colOff>1081834</xdr:colOff>
      <xdr:row>6</xdr:row>
      <xdr:rowOff>1957</xdr:rowOff>
    </xdr:from>
    <xdr:to>
      <xdr:col>8</xdr:col>
      <xdr:colOff>229749</xdr:colOff>
      <xdr:row>6</xdr:row>
      <xdr:rowOff>148231</xdr:rowOff>
    </xdr:to>
    <xdr:sp macro="" textlink="">
      <xdr:nvSpPr>
        <xdr:cNvPr id="4" name="Rectangle 3">
          <a:extLst>
            <a:ext uri="{FF2B5EF4-FFF2-40B4-BE49-F238E27FC236}">
              <a16:creationId xmlns:a16="http://schemas.microsoft.com/office/drawing/2014/main" id="{00000000-0008-0000-0500-000004000000}"/>
            </a:ext>
          </a:extLst>
        </xdr:cNvPr>
        <xdr:cNvSpPr/>
      </xdr:nvSpPr>
      <xdr:spPr>
        <a:xfrm>
          <a:off x="16998316" y="2797233"/>
          <a:ext cx="277513" cy="14627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90994</xdr:colOff>
      <xdr:row>4</xdr:row>
      <xdr:rowOff>190500</xdr:rowOff>
    </xdr:from>
    <xdr:to>
      <xdr:col>8</xdr:col>
      <xdr:colOff>91191</xdr:colOff>
      <xdr:row>6</xdr:row>
      <xdr:rowOff>1957</xdr:rowOff>
    </xdr:to>
    <xdr:cxnSp macro="">
      <xdr:nvCxnSpPr>
        <xdr:cNvPr id="5" name="Elbow Connector 4">
          <a:extLst>
            <a:ext uri="{FF2B5EF4-FFF2-40B4-BE49-F238E27FC236}">
              <a16:creationId xmlns:a16="http://schemas.microsoft.com/office/drawing/2014/main" id="{00000000-0008-0000-0500-000005000000}"/>
            </a:ext>
          </a:extLst>
        </xdr:cNvPr>
        <xdr:cNvCxnSpPr>
          <a:stCxn id="3" idx="2"/>
          <a:endCxn id="4" idx="0"/>
        </xdr:cNvCxnSpPr>
      </xdr:nvCxnSpPr>
      <xdr:spPr>
        <a:xfrm rot="5400000">
          <a:off x="16950640" y="2610602"/>
          <a:ext cx="373065" cy="19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273931</xdr:colOff>
      <xdr:row>2</xdr:row>
      <xdr:rowOff>46351</xdr:rowOff>
    </xdr:from>
    <xdr:to>
      <xdr:col>10</xdr:col>
      <xdr:colOff>939800</xdr:colOff>
      <xdr:row>4</xdr:row>
      <xdr:rowOff>190500</xdr:rowOff>
    </xdr:to>
    <xdr:sp macro="" textlink="">
      <xdr:nvSpPr>
        <xdr:cNvPr id="10" name="Rectangle 9">
          <a:extLst>
            <a:ext uri="{FF2B5EF4-FFF2-40B4-BE49-F238E27FC236}">
              <a16:creationId xmlns:a16="http://schemas.microsoft.com/office/drawing/2014/main" id="{00000000-0008-0000-0500-00000A000000}"/>
            </a:ext>
          </a:extLst>
        </xdr:cNvPr>
        <xdr:cNvSpPr/>
      </xdr:nvSpPr>
      <xdr:spPr>
        <a:xfrm>
          <a:off x="17990431" y="960751"/>
          <a:ext cx="1389769" cy="1464949"/>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USE THE BLUE-SHADED CELLS IN COLUMN “K” TO INPUT THE INDICATIVE BUDGET OF EVERY REQUIREMENT / ACTION</a:t>
          </a:r>
        </a:p>
      </xdr:txBody>
    </xdr:sp>
    <xdr:clientData/>
  </xdr:twoCellAnchor>
  <xdr:twoCellAnchor>
    <xdr:from>
      <xdr:col>10</xdr:col>
      <xdr:colOff>111745</xdr:colOff>
      <xdr:row>5</xdr:row>
      <xdr:rowOff>277173</xdr:rowOff>
    </xdr:from>
    <xdr:to>
      <xdr:col>10</xdr:col>
      <xdr:colOff>376533</xdr:colOff>
      <xdr:row>6</xdr:row>
      <xdr:rowOff>145345</xdr:rowOff>
    </xdr:to>
    <xdr:sp macro="" textlink="">
      <xdr:nvSpPr>
        <xdr:cNvPr id="11" name="Rectangle 10">
          <a:extLst>
            <a:ext uri="{FF2B5EF4-FFF2-40B4-BE49-F238E27FC236}">
              <a16:creationId xmlns:a16="http://schemas.microsoft.com/office/drawing/2014/main" id="{00000000-0008-0000-0500-00000B000000}"/>
            </a:ext>
          </a:extLst>
        </xdr:cNvPr>
        <xdr:cNvSpPr/>
      </xdr:nvSpPr>
      <xdr:spPr>
        <a:xfrm>
          <a:off x="18555464" y="2791645"/>
          <a:ext cx="264788" cy="14897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244140</xdr:colOff>
      <xdr:row>4</xdr:row>
      <xdr:rowOff>190500</xdr:rowOff>
    </xdr:from>
    <xdr:to>
      <xdr:col>10</xdr:col>
      <xdr:colOff>244693</xdr:colOff>
      <xdr:row>5</xdr:row>
      <xdr:rowOff>277173</xdr:rowOff>
    </xdr:to>
    <xdr:cxnSp macro="">
      <xdr:nvCxnSpPr>
        <xdr:cNvPr id="12" name="Elbow Connector 11">
          <a:extLst>
            <a:ext uri="{FF2B5EF4-FFF2-40B4-BE49-F238E27FC236}">
              <a16:creationId xmlns:a16="http://schemas.microsoft.com/office/drawing/2014/main" id="{00000000-0008-0000-0500-00000C000000}"/>
            </a:ext>
          </a:extLst>
        </xdr:cNvPr>
        <xdr:cNvCxnSpPr>
          <a:stCxn id="10" idx="2"/>
          <a:endCxn id="11" idx="0"/>
        </xdr:cNvCxnSpPr>
      </xdr:nvCxnSpPr>
      <xdr:spPr>
        <a:xfrm rot="5400000">
          <a:off x="18504397" y="2607630"/>
          <a:ext cx="367477" cy="553"/>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1082183</xdr:colOff>
      <xdr:row>1</xdr:row>
      <xdr:rowOff>203200</xdr:rowOff>
    </xdr:from>
    <xdr:to>
      <xdr:col>10</xdr:col>
      <xdr:colOff>939085</xdr:colOff>
      <xdr:row>1</xdr:row>
      <xdr:rowOff>430675</xdr:rowOff>
    </xdr:to>
    <xdr:sp macro="" textlink="">
      <xdr:nvSpPr>
        <xdr:cNvPr id="16" name="Rectangle 15">
          <a:extLst>
            <a:ext uri="{FF2B5EF4-FFF2-40B4-BE49-F238E27FC236}">
              <a16:creationId xmlns:a16="http://schemas.microsoft.com/office/drawing/2014/main" id="{00000000-0008-0000-0500-000010000000}"/>
            </a:ext>
          </a:extLst>
        </xdr:cNvPr>
        <xdr:cNvSpPr/>
      </xdr:nvSpPr>
      <xdr:spPr>
        <a:xfrm>
          <a:off x="13120352" y="659327"/>
          <a:ext cx="6251620" cy="2274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xdr:from>
      <xdr:col>6</xdr:col>
      <xdr:colOff>1092201</xdr:colOff>
      <xdr:row>2</xdr:row>
      <xdr:rowOff>33719</xdr:rowOff>
    </xdr:from>
    <xdr:to>
      <xdr:col>6</xdr:col>
      <xdr:colOff>2641600</xdr:colOff>
      <xdr:row>4</xdr:row>
      <xdr:rowOff>188100</xdr:rowOff>
    </xdr:to>
    <xdr:sp macro="" textlink="">
      <xdr:nvSpPr>
        <xdr:cNvPr id="17" name="Rectangle 16">
          <a:extLst>
            <a:ext uri="{FF2B5EF4-FFF2-40B4-BE49-F238E27FC236}">
              <a16:creationId xmlns:a16="http://schemas.microsoft.com/office/drawing/2014/main" id="{00000000-0008-0000-0500-000011000000}"/>
            </a:ext>
          </a:extLst>
        </xdr:cNvPr>
        <xdr:cNvSpPr/>
      </xdr:nvSpPr>
      <xdr:spPr>
        <a:xfrm>
          <a:off x="13131801" y="948119"/>
          <a:ext cx="1549399" cy="14751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YOU CAN USE THE INDICATORS INCLUDED IN THE ESSE REPORT (TAB 4) OR MODIFY THEM BY ENTERING NEW INDICATORS IN THE BLUE-SHADED CELLS OF COLUMN "F" </a:t>
          </a:r>
        </a:p>
      </xdr:txBody>
    </xdr:sp>
    <xdr:clientData/>
  </xdr:twoCellAnchor>
  <xdr:twoCellAnchor>
    <xdr:from>
      <xdr:col>6</xdr:col>
      <xdr:colOff>2742297</xdr:colOff>
      <xdr:row>2</xdr:row>
      <xdr:rowOff>36119</xdr:rowOff>
    </xdr:from>
    <xdr:to>
      <xdr:col>7</xdr:col>
      <xdr:colOff>317500</xdr:colOff>
      <xdr:row>4</xdr:row>
      <xdr:rowOff>190500</xdr:rowOff>
    </xdr:to>
    <xdr:sp macro="" textlink="">
      <xdr:nvSpPr>
        <xdr:cNvPr id="18" name="Rectangle 17">
          <a:extLst>
            <a:ext uri="{FF2B5EF4-FFF2-40B4-BE49-F238E27FC236}">
              <a16:creationId xmlns:a16="http://schemas.microsoft.com/office/drawing/2014/main" id="{00000000-0008-0000-0500-000012000000}"/>
            </a:ext>
          </a:extLst>
        </xdr:cNvPr>
        <xdr:cNvSpPr/>
      </xdr:nvSpPr>
      <xdr:spPr>
        <a:xfrm>
          <a:off x="14781897" y="950519"/>
          <a:ext cx="1448703" cy="147518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ENTER THE NAME OF THE PERSON RESPONSIBLE FOR THIS REQUIREMENT / ACTION IN THE BLUE-SHADED CELLS OF COLUMN "G"</a:t>
          </a:r>
        </a:p>
      </xdr:txBody>
    </xdr:sp>
    <xdr:clientData/>
  </xdr:twoCellAnchor>
  <xdr:twoCellAnchor>
    <xdr:from>
      <xdr:col>5</xdr:col>
      <xdr:colOff>3345268</xdr:colOff>
      <xdr:row>5</xdr:row>
      <xdr:rowOff>280196</xdr:rowOff>
    </xdr:from>
    <xdr:to>
      <xdr:col>5</xdr:col>
      <xdr:colOff>3622962</xdr:colOff>
      <xdr:row>6</xdr:row>
      <xdr:rowOff>146028</xdr:rowOff>
    </xdr:to>
    <xdr:sp macro="" textlink="">
      <xdr:nvSpPr>
        <xdr:cNvPr id="26" name="Rectangle 25">
          <a:extLst>
            <a:ext uri="{FF2B5EF4-FFF2-40B4-BE49-F238E27FC236}">
              <a16:creationId xmlns:a16="http://schemas.microsoft.com/office/drawing/2014/main" id="{00000000-0008-0000-0500-00001A000000}"/>
            </a:ext>
          </a:extLst>
        </xdr:cNvPr>
        <xdr:cNvSpPr/>
      </xdr:nvSpPr>
      <xdr:spPr>
        <a:xfrm>
          <a:off x="11514132" y="2796158"/>
          <a:ext cx="277694" cy="14627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3484116</xdr:colOff>
      <xdr:row>4</xdr:row>
      <xdr:rowOff>188100</xdr:rowOff>
    </xdr:from>
    <xdr:to>
      <xdr:col>6</xdr:col>
      <xdr:colOff>1866902</xdr:colOff>
      <xdr:row>5</xdr:row>
      <xdr:rowOff>280196</xdr:rowOff>
    </xdr:to>
    <xdr:cxnSp macro="">
      <xdr:nvCxnSpPr>
        <xdr:cNvPr id="27" name="Elbow Connector 26">
          <a:extLst>
            <a:ext uri="{FF2B5EF4-FFF2-40B4-BE49-F238E27FC236}">
              <a16:creationId xmlns:a16="http://schemas.microsoft.com/office/drawing/2014/main" id="{00000000-0008-0000-0500-00001B000000}"/>
            </a:ext>
          </a:extLst>
        </xdr:cNvPr>
        <xdr:cNvCxnSpPr>
          <a:stCxn id="17" idx="2"/>
          <a:endCxn id="26" idx="0"/>
        </xdr:cNvCxnSpPr>
      </xdr:nvCxnSpPr>
      <xdr:spPr>
        <a:xfrm rot="5400000">
          <a:off x="12595155" y="1481446"/>
          <a:ext cx="372537" cy="2256887"/>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2599532</xdr:colOff>
      <xdr:row>5</xdr:row>
      <xdr:rowOff>278976</xdr:rowOff>
    </xdr:from>
    <xdr:to>
      <xdr:col>6</xdr:col>
      <xdr:colOff>2864320</xdr:colOff>
      <xdr:row>6</xdr:row>
      <xdr:rowOff>147148</xdr:rowOff>
    </xdr:to>
    <xdr:sp macro="" textlink="">
      <xdr:nvSpPr>
        <xdr:cNvPr id="28" name="Rectangle 27">
          <a:extLst>
            <a:ext uri="{FF2B5EF4-FFF2-40B4-BE49-F238E27FC236}">
              <a16:creationId xmlns:a16="http://schemas.microsoft.com/office/drawing/2014/main" id="{00000000-0008-0000-0500-00001C000000}"/>
            </a:ext>
          </a:extLst>
        </xdr:cNvPr>
        <xdr:cNvSpPr/>
      </xdr:nvSpPr>
      <xdr:spPr>
        <a:xfrm>
          <a:off x="14642497" y="2794938"/>
          <a:ext cx="264788" cy="14861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2731927</xdr:colOff>
      <xdr:row>4</xdr:row>
      <xdr:rowOff>190500</xdr:rowOff>
    </xdr:from>
    <xdr:to>
      <xdr:col>6</xdr:col>
      <xdr:colOff>3466950</xdr:colOff>
      <xdr:row>5</xdr:row>
      <xdr:rowOff>278976</xdr:rowOff>
    </xdr:to>
    <xdr:cxnSp macro="">
      <xdr:nvCxnSpPr>
        <xdr:cNvPr id="29" name="Elbow Connector 28">
          <a:extLst>
            <a:ext uri="{FF2B5EF4-FFF2-40B4-BE49-F238E27FC236}">
              <a16:creationId xmlns:a16="http://schemas.microsoft.com/office/drawing/2014/main" id="{00000000-0008-0000-0500-00001D000000}"/>
            </a:ext>
          </a:extLst>
        </xdr:cNvPr>
        <xdr:cNvCxnSpPr>
          <a:stCxn id="18" idx="2"/>
          <a:endCxn id="28" idx="0"/>
        </xdr:cNvCxnSpPr>
      </xdr:nvCxnSpPr>
      <xdr:spPr>
        <a:xfrm rot="5400000">
          <a:off x="14957945" y="2242968"/>
          <a:ext cx="368917" cy="735023"/>
        </a:xfrm>
        <a:prstGeom prst="bentConnector3">
          <a:avLst>
            <a:gd name="adj1" fmla="val 50000"/>
          </a:avLst>
        </a:prstGeom>
        <a:ln w="12700">
          <a:solidFill>
            <a:srgbClr val="2F5496"/>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6</xdr:col>
      <xdr:colOff>61951</xdr:colOff>
      <xdr:row>0</xdr:row>
      <xdr:rowOff>46463</xdr:rowOff>
    </xdr:from>
    <xdr:to>
      <xdr:col>6</xdr:col>
      <xdr:colOff>1007140</xdr:colOff>
      <xdr:row>1</xdr:row>
      <xdr:rowOff>432729</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11463" y="46463"/>
          <a:ext cx="945189" cy="850900"/>
        </a:xfrm>
        <a:prstGeom prst="rect">
          <a:avLst/>
        </a:prstGeom>
      </xdr:spPr>
    </xdr:pic>
    <xdr:clientData/>
  </xdr:twoCellAnchor>
  <xdr:oneCellAnchor>
    <xdr:from>
      <xdr:col>13</xdr:col>
      <xdr:colOff>251327</xdr:colOff>
      <xdr:row>0</xdr:row>
      <xdr:rowOff>373894</xdr:rowOff>
    </xdr:from>
    <xdr:ext cx="248031" cy="297729"/>
    <xdr:pic>
      <xdr:nvPicPr>
        <xdr:cNvPr id="2" name="Picture 1">
          <a:extLst>
            <a:ext uri="{FF2B5EF4-FFF2-40B4-BE49-F238E27FC236}">
              <a16:creationId xmlns:a16="http://schemas.microsoft.com/office/drawing/2014/main" id="{8F63899E-B1CC-5649-A657-DDDBCF6FAA0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494" t="14058" r="20327" b="23149"/>
        <a:stretch/>
      </xdr:blipFill>
      <xdr:spPr>
        <a:xfrm>
          <a:off x="26222827" y="373894"/>
          <a:ext cx="248031" cy="29772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11545</xdr:colOff>
      <xdr:row>5</xdr:row>
      <xdr:rowOff>11546</xdr:rowOff>
    </xdr:from>
    <xdr:to>
      <xdr:col>3</xdr:col>
      <xdr:colOff>219363</xdr:colOff>
      <xdr:row>11</xdr:row>
      <xdr:rowOff>230909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588818" y="854364"/>
          <a:ext cx="2124363" cy="3786909"/>
        </a:xfrm>
        <a:prstGeom prst="rect">
          <a:avLst/>
        </a:prstGeom>
        <a:noFill/>
        <a:ln w="12700" cmpd="dbl">
          <a:solidFill>
            <a:srgbClr val="3A72A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696453</xdr:colOff>
      <xdr:row>11</xdr:row>
      <xdr:rowOff>758861</xdr:rowOff>
    </xdr:from>
    <xdr:to>
      <xdr:col>3</xdr:col>
      <xdr:colOff>138267</xdr:colOff>
      <xdr:row>14</xdr:row>
      <xdr:rowOff>256049</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270001" y="5347248"/>
          <a:ext cx="1346814" cy="1863075"/>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solidFill>
                <a:srgbClr val="2F5496"/>
              </a:solidFill>
            </a:rPr>
            <a:t>INPUT THE SEVERITY AND LIKELIHOOD INFORMATION USING THE DROP-DOWN MENU IN THE BLUE-SHADED CELLS. (YOU WILL BE PROMPTED TO CHOOSE FROM 1 TO 5 - SEE THE INTERPRETATION KEY FOR GUIDANCE).</a:t>
          </a:r>
        </a:p>
      </xdr:txBody>
    </xdr:sp>
    <xdr:clientData/>
  </xdr:twoCellAnchor>
  <xdr:twoCellAnchor>
    <xdr:from>
      <xdr:col>2</xdr:col>
      <xdr:colOff>143228</xdr:colOff>
      <xdr:row>11</xdr:row>
      <xdr:rowOff>286594</xdr:rowOff>
    </xdr:from>
    <xdr:to>
      <xdr:col>2</xdr:col>
      <xdr:colOff>494920</xdr:colOff>
      <xdr:row>11</xdr:row>
      <xdr:rowOff>726210</xdr:rowOff>
    </xdr:to>
    <xdr:sp macro="" textlink="">
      <xdr:nvSpPr>
        <xdr:cNvPr id="6" name="Left Arrow 5">
          <a:extLst>
            <a:ext uri="{FF2B5EF4-FFF2-40B4-BE49-F238E27FC236}">
              <a16:creationId xmlns:a16="http://schemas.microsoft.com/office/drawing/2014/main" id="{00000000-0008-0000-0200-000006000000}"/>
            </a:ext>
          </a:extLst>
        </xdr:cNvPr>
        <xdr:cNvSpPr/>
      </xdr:nvSpPr>
      <xdr:spPr>
        <a:xfrm rot="5400000">
          <a:off x="1748910" y="4899844"/>
          <a:ext cx="439616" cy="3516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704031</xdr:colOff>
      <xdr:row>14</xdr:row>
      <xdr:rowOff>286414</xdr:rowOff>
    </xdr:from>
    <xdr:to>
      <xdr:col>3</xdr:col>
      <xdr:colOff>140724</xdr:colOff>
      <xdr:row>14</xdr:row>
      <xdr:rowOff>463575</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1275531" y="7220614"/>
          <a:ext cx="1341693" cy="177161"/>
        </a:xfrm>
        <a:prstGeom prst="rect">
          <a:avLst/>
        </a:prstGeom>
        <a:solidFill>
          <a:schemeClr val="accent6">
            <a:lumMod val="40000"/>
            <a:lumOff val="60000"/>
            <a:alpha val="20000"/>
          </a:schemeClr>
        </a:solidFill>
        <a:ln w="9525" cmpd="dbl">
          <a:solidFill>
            <a:srgbClr val="2F54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i="0">
              <a:solidFill>
                <a:srgbClr val="2F5496"/>
              </a:solidFill>
              <a:latin typeface="Aptos" panose="020B0004020202020204" pitchFamily="34" charset="0"/>
            </a:rPr>
            <a:t>INSTRUCTIONS</a:t>
          </a:r>
        </a:p>
      </xdr:txBody>
    </xdr:sp>
    <xdr:clientData/>
  </xdr:twoCellAnchor>
  <xdr:twoCellAnchor editAs="oneCell">
    <xdr:from>
      <xdr:col>1</xdr:col>
      <xdr:colOff>35009</xdr:colOff>
      <xdr:row>0</xdr:row>
      <xdr:rowOff>88900</xdr:rowOff>
    </xdr:from>
    <xdr:to>
      <xdr:col>1</xdr:col>
      <xdr:colOff>980198</xdr:colOff>
      <xdr:row>4</xdr:row>
      <xdr:rowOff>127000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509" y="88900"/>
          <a:ext cx="945189" cy="8509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014E7-3440-FF4E-A026-2C31058A79A2}">
  <sheetPr codeName="Hoja7"/>
  <dimension ref="A1:BC578"/>
  <sheetViews>
    <sheetView zoomScale="90" zoomScaleNormal="90" workbookViewId="0">
      <selection activeCell="H15" sqref="H15"/>
    </sheetView>
  </sheetViews>
  <sheetFormatPr defaultColWidth="11.1640625" defaultRowHeight="16"/>
  <cols>
    <col min="1" max="1" width="3.83203125" customWidth="1"/>
    <col min="2" max="2" width="24.83203125" customWidth="1"/>
    <col min="3" max="3" width="139.83203125" customWidth="1"/>
    <col min="4" max="4" width="9.4140625" customWidth="1"/>
    <col min="5" max="5" width="6.1640625" customWidth="1"/>
  </cols>
  <sheetData>
    <row r="1" spans="1:54" ht="36" customHeight="1">
      <c r="A1" s="468">
        <v>0</v>
      </c>
      <c r="B1" s="467" t="s">
        <v>52</v>
      </c>
      <c r="C1" s="467" t="s">
        <v>372</v>
      </c>
      <c r="D1" s="503"/>
      <c r="E1" s="504"/>
      <c r="F1" s="38"/>
      <c r="G1" s="38"/>
      <c r="H1" s="38"/>
      <c r="I1" s="38"/>
      <c r="J1" s="449"/>
      <c r="K1" s="449"/>
      <c r="L1" s="449"/>
      <c r="M1" s="449" t="s">
        <v>53</v>
      </c>
      <c r="N1" s="38"/>
      <c r="O1" s="38"/>
      <c r="P1" s="38"/>
      <c r="Q1" s="38"/>
      <c r="R1" s="38"/>
      <c r="S1" s="38"/>
      <c r="T1" s="38"/>
      <c r="U1" s="38"/>
      <c r="V1" s="38"/>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row>
    <row r="2" spans="1:54" ht="36" customHeight="1">
      <c r="A2" s="469"/>
      <c r="B2" s="505"/>
      <c r="C2" s="506" t="s">
        <v>341</v>
      </c>
      <c r="D2" s="507"/>
      <c r="E2" s="23"/>
      <c r="F2" s="16"/>
      <c r="G2" s="170"/>
      <c r="H2" s="16"/>
      <c r="I2" s="16"/>
      <c r="J2" s="16"/>
      <c r="K2" s="16"/>
      <c r="L2" s="16"/>
      <c r="M2" s="16"/>
      <c r="N2" s="16"/>
      <c r="O2" s="16"/>
      <c r="P2" s="16"/>
      <c r="Q2" s="16"/>
      <c r="R2" s="16"/>
      <c r="S2" s="16"/>
      <c r="T2" s="16"/>
      <c r="U2" s="16"/>
      <c r="V2" s="16"/>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row>
    <row r="3" spans="1:54" ht="120" customHeight="1">
      <c r="A3" s="17">
        <v>0</v>
      </c>
      <c r="B3" s="508"/>
      <c r="C3" s="509" t="s">
        <v>378</v>
      </c>
      <c r="D3" s="507"/>
      <c r="E3" s="18"/>
      <c r="F3" s="16"/>
      <c r="G3" s="16"/>
      <c r="H3" s="16"/>
      <c r="I3" s="16"/>
      <c r="J3" s="16"/>
      <c r="K3" s="16"/>
      <c r="L3" s="16"/>
      <c r="M3" s="16"/>
      <c r="N3" s="16"/>
      <c r="O3" s="16"/>
      <c r="P3" s="16"/>
      <c r="Q3" s="16"/>
      <c r="R3" s="16"/>
      <c r="S3" s="16"/>
      <c r="T3" s="16"/>
      <c r="U3" s="16"/>
      <c r="V3" s="16"/>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row>
    <row r="4" spans="1:54" ht="350" customHeight="1">
      <c r="A4" s="19">
        <v>1</v>
      </c>
      <c r="B4" s="510" t="s">
        <v>339</v>
      </c>
      <c r="C4" s="511" t="s">
        <v>379</v>
      </c>
      <c r="D4" s="507"/>
      <c r="E4" s="18"/>
      <c r="F4" s="16"/>
      <c r="G4" s="16"/>
      <c r="H4" s="16"/>
      <c r="I4" s="16"/>
      <c r="J4" s="16"/>
      <c r="K4" s="16"/>
      <c r="L4" s="16"/>
      <c r="M4" s="16"/>
      <c r="N4" s="16"/>
      <c r="O4" s="16"/>
      <c r="P4" s="16"/>
      <c r="Q4" s="16"/>
      <c r="R4" s="16"/>
      <c r="S4" s="16"/>
      <c r="T4" s="16"/>
      <c r="U4" s="16"/>
      <c r="V4" s="16"/>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row>
    <row r="5" spans="1:54" ht="90" customHeight="1">
      <c r="A5" s="19">
        <v>2</v>
      </c>
      <c r="B5" s="510" t="s">
        <v>340</v>
      </c>
      <c r="C5" s="509" t="s">
        <v>380</v>
      </c>
      <c r="D5" s="507"/>
      <c r="E5" s="18"/>
      <c r="F5" s="16"/>
      <c r="G5" s="16"/>
      <c r="H5" s="16"/>
      <c r="I5" s="16"/>
      <c r="J5" s="16"/>
      <c r="K5" s="16"/>
      <c r="L5" s="16"/>
      <c r="M5" s="16"/>
      <c r="N5" s="16"/>
      <c r="O5" s="16"/>
      <c r="P5" s="16"/>
      <c r="Q5" s="16"/>
      <c r="R5" s="16"/>
      <c r="S5" s="16"/>
      <c r="T5" s="16"/>
      <c r="U5" s="16"/>
      <c r="V5" s="16"/>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row>
    <row r="6" spans="1:54" ht="220" customHeight="1">
      <c r="A6" s="19">
        <v>3</v>
      </c>
      <c r="B6" s="510" t="s">
        <v>368</v>
      </c>
      <c r="C6" s="509" t="s">
        <v>381</v>
      </c>
      <c r="D6" s="507"/>
      <c r="E6" s="18"/>
      <c r="F6" s="16"/>
      <c r="G6" s="16"/>
      <c r="H6" s="16"/>
      <c r="I6" s="16"/>
      <c r="J6" s="16"/>
      <c r="K6" s="16"/>
      <c r="L6" s="16"/>
      <c r="M6" s="16"/>
      <c r="N6" s="16"/>
      <c r="O6" s="16"/>
      <c r="P6" s="16"/>
      <c r="Q6" s="16"/>
      <c r="R6" s="16"/>
      <c r="S6" s="16"/>
      <c r="T6" s="16"/>
      <c r="U6" s="16"/>
      <c r="V6" s="16"/>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row>
    <row r="7" spans="1:54" ht="280" customHeight="1">
      <c r="A7" s="19">
        <v>4</v>
      </c>
      <c r="B7" s="510" t="s">
        <v>377</v>
      </c>
      <c r="C7" s="509" t="s">
        <v>382</v>
      </c>
      <c r="D7" s="507"/>
      <c r="E7" s="18"/>
      <c r="F7" s="16"/>
      <c r="G7" s="16"/>
      <c r="H7" s="16"/>
      <c r="I7" s="16"/>
      <c r="J7" s="16"/>
      <c r="K7" s="16"/>
      <c r="L7" s="16"/>
      <c r="M7" s="16"/>
      <c r="N7" s="16"/>
      <c r="O7" s="16"/>
      <c r="P7" s="16"/>
      <c r="Q7" s="16"/>
      <c r="R7" s="16"/>
      <c r="S7" s="16"/>
      <c r="T7" s="16"/>
      <c r="U7" s="16"/>
      <c r="V7" s="16"/>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row>
    <row r="8" spans="1:54" ht="210" customHeight="1">
      <c r="A8" s="535">
        <v>5</v>
      </c>
      <c r="B8" s="534" t="s">
        <v>369</v>
      </c>
      <c r="C8" s="527" t="s">
        <v>383</v>
      </c>
      <c r="D8" s="507"/>
      <c r="E8" s="18"/>
      <c r="F8" s="16"/>
      <c r="G8" s="16"/>
      <c r="H8" s="16"/>
      <c r="I8" s="16"/>
      <c r="J8" s="16"/>
      <c r="K8" s="16"/>
      <c r="L8" s="16"/>
      <c r="M8" s="16"/>
      <c r="N8" s="16"/>
      <c r="O8" s="16"/>
      <c r="P8" s="16"/>
      <c r="Q8" s="16"/>
      <c r="R8" s="16"/>
      <c r="S8" s="16"/>
      <c r="T8" s="16"/>
      <c r="U8" s="16"/>
      <c r="V8" s="16"/>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row>
    <row r="9" spans="1:54" ht="240" customHeight="1">
      <c r="A9" s="536"/>
      <c r="B9" s="534"/>
      <c r="C9" s="528" t="s">
        <v>384</v>
      </c>
      <c r="D9" s="507"/>
      <c r="E9" s="18"/>
      <c r="F9" s="16"/>
      <c r="G9" s="16"/>
      <c r="H9" s="16"/>
      <c r="I9" s="16"/>
      <c r="J9" s="16"/>
      <c r="K9" s="16"/>
      <c r="L9" s="16"/>
      <c r="M9" s="16"/>
      <c r="N9" s="16"/>
      <c r="O9" s="16"/>
      <c r="P9" s="16"/>
      <c r="Q9" s="16"/>
      <c r="R9" s="16"/>
      <c r="S9" s="16"/>
      <c r="T9" s="16"/>
      <c r="U9" s="16"/>
      <c r="V9" s="16"/>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row>
    <row r="10" spans="1:54" ht="140" customHeight="1">
      <c r="A10" s="19">
        <v>6</v>
      </c>
      <c r="B10" s="529" t="s">
        <v>370</v>
      </c>
      <c r="C10" s="512" t="s">
        <v>385</v>
      </c>
      <c r="D10" s="513"/>
      <c r="E10" s="18"/>
      <c r="F10" s="16"/>
      <c r="G10" s="16"/>
      <c r="H10" s="16"/>
      <c r="I10" s="16"/>
      <c r="J10" s="16"/>
      <c r="K10" s="16"/>
      <c r="L10" s="16"/>
      <c r="M10" s="16"/>
      <c r="N10" s="16"/>
      <c r="O10" s="16"/>
      <c r="P10" s="16"/>
      <c r="Q10" s="16"/>
      <c r="R10" s="16"/>
      <c r="S10" s="16"/>
      <c r="T10" s="16"/>
      <c r="U10" s="16"/>
      <c r="V10" s="16"/>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row>
    <row r="11" spans="1:54" ht="90" customHeight="1">
      <c r="A11" s="19" t="s">
        <v>386</v>
      </c>
      <c r="B11" s="526" t="s">
        <v>373</v>
      </c>
      <c r="C11" s="509" t="s">
        <v>376</v>
      </c>
      <c r="D11" s="513"/>
      <c r="E11" s="18"/>
      <c r="F11" s="16"/>
      <c r="G11" s="16"/>
      <c r="H11" s="16"/>
      <c r="I11" s="16"/>
      <c r="J11" s="16"/>
      <c r="K11" s="16"/>
      <c r="L11" s="16"/>
      <c r="M11" s="16"/>
      <c r="N11" s="16"/>
      <c r="O11" s="16"/>
      <c r="P11" s="16"/>
      <c r="Q11" s="16"/>
      <c r="R11" s="16"/>
      <c r="S11" s="16"/>
      <c r="T11" s="16"/>
      <c r="U11" s="16"/>
      <c r="V11" s="16"/>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row>
    <row r="12" spans="1:54" ht="90" customHeight="1" thickBot="1">
      <c r="A12" s="19" t="s">
        <v>386</v>
      </c>
      <c r="B12" s="529" t="s">
        <v>374</v>
      </c>
      <c r="C12" s="512" t="s">
        <v>375</v>
      </c>
      <c r="D12" s="513"/>
      <c r="E12" s="18"/>
      <c r="F12" s="16"/>
      <c r="G12" s="16"/>
      <c r="H12" s="16"/>
      <c r="I12" s="16"/>
      <c r="J12" s="16"/>
      <c r="K12" s="16"/>
      <c r="L12" s="16"/>
      <c r="M12" s="16"/>
      <c r="N12" s="16"/>
      <c r="O12" s="16"/>
      <c r="P12" s="16"/>
      <c r="Q12" s="16"/>
      <c r="R12" s="16"/>
      <c r="S12" s="16"/>
      <c r="T12" s="16"/>
      <c r="U12" s="16"/>
      <c r="V12" s="16"/>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row>
    <row r="13" spans="1:54" ht="16.5" thickBot="1">
      <c r="A13" s="39"/>
      <c r="B13" s="26"/>
      <c r="C13" s="27"/>
      <c r="D13" s="28"/>
      <c r="E13" s="29"/>
      <c r="F13" s="16"/>
      <c r="G13" s="16"/>
      <c r="H13" s="16"/>
      <c r="I13" s="16"/>
      <c r="J13" s="16"/>
      <c r="K13" s="16"/>
      <c r="L13" s="16"/>
      <c r="M13" s="16"/>
      <c r="N13" s="16"/>
      <c r="O13" s="16"/>
      <c r="P13" s="16"/>
      <c r="Q13" s="16"/>
      <c r="R13" s="16"/>
      <c r="S13" s="16"/>
      <c r="T13" s="16"/>
      <c r="U13" s="16"/>
      <c r="V13" s="16"/>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row>
    <row r="14" spans="1:54" s="35" customFormat="1" ht="48" customHeight="1">
      <c r="A14" s="37"/>
      <c r="B14" s="38"/>
      <c r="C14" s="38"/>
      <c r="D14" s="38"/>
      <c r="E14" s="38"/>
      <c r="F14" s="16"/>
      <c r="G14" s="16"/>
      <c r="H14" s="16"/>
      <c r="I14" s="16"/>
      <c r="J14" s="16"/>
      <c r="K14" s="16"/>
      <c r="L14" s="16"/>
      <c r="M14" s="16"/>
      <c r="N14" s="16"/>
      <c r="O14" s="16"/>
      <c r="P14" s="16"/>
      <c r="Q14" s="16"/>
      <c r="R14" s="16"/>
      <c r="S14" s="16"/>
      <c r="T14" s="16"/>
      <c r="U14" s="16"/>
      <c r="V14" s="16"/>
    </row>
    <row r="15" spans="1:54" s="35" customFormat="1">
      <c r="B15" s="16"/>
      <c r="C15" s="16"/>
      <c r="D15" s="16"/>
      <c r="E15" s="16"/>
      <c r="F15" s="16"/>
      <c r="G15" s="16"/>
      <c r="H15" s="16"/>
      <c r="I15" s="16"/>
      <c r="J15" s="16"/>
      <c r="K15" s="16"/>
      <c r="L15" s="16"/>
      <c r="M15" s="16"/>
      <c r="N15" s="16"/>
      <c r="O15" s="16"/>
      <c r="P15" s="16"/>
      <c r="Q15" s="16"/>
      <c r="R15" s="16"/>
      <c r="S15" s="16"/>
      <c r="T15" s="16"/>
      <c r="U15" s="16"/>
      <c r="V15" s="16"/>
    </row>
    <row r="16" spans="1:54" s="35" customFormat="1"/>
    <row r="17" spans="1:55" s="35" customFormat="1"/>
    <row r="18" spans="1:55" s="35" customFormat="1"/>
    <row r="19" spans="1:55" s="35" customFormat="1"/>
    <row r="20" spans="1:55" s="35" customFormat="1"/>
    <row r="21" spans="1:55" s="35" customFormat="1"/>
    <row r="22" spans="1:55" s="35" customFormat="1"/>
    <row r="23" spans="1:55" s="35" customFormat="1"/>
    <row r="24" spans="1:55" s="35" customFormat="1"/>
    <row r="25" spans="1:55" s="35" customFormat="1"/>
    <row r="26" spans="1:55" s="35" customFormat="1"/>
    <row r="27" spans="1:55" s="35" customFormat="1"/>
    <row r="28" spans="1:55" s="35" customFormat="1"/>
    <row r="29" spans="1:5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row>
    <row r="30" spans="1:5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row>
    <row r="31" spans="1:5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row>
    <row r="32" spans="1:5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row>
    <row r="33" spans="1:5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row>
    <row r="34" spans="1:5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row>
    <row r="35" spans="1:5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row>
    <row r="36" spans="1:5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row>
    <row r="37" spans="1:5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row>
    <row r="38" spans="1:5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row>
    <row r="39" spans="1:5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row>
    <row r="40" spans="1:5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row>
    <row r="41" spans="1:5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row>
    <row r="42" spans="1:5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row>
    <row r="43" spans="1:5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row>
    <row r="44" spans="1:5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row>
    <row r="45" spans="1:5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row>
    <row r="46" spans="1:5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row>
    <row r="47" spans="1:5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row>
    <row r="48" spans="1:5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row>
    <row r="49" spans="1:5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row>
    <row r="50" spans="1:5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row>
    <row r="51" spans="1:5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row>
    <row r="52" spans="1:5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row>
    <row r="53" spans="1:5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row>
    <row r="54" spans="1:5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row>
    <row r="55" spans="1:5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row>
    <row r="56" spans="1:5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row>
    <row r="57" spans="1:5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row>
    <row r="58" spans="1:5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row>
    <row r="59" spans="1:5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row>
    <row r="60" spans="1:5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row>
    <row r="61" spans="1:5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row>
    <row r="62" spans="1:5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row>
    <row r="63" spans="1:5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row>
    <row r="64" spans="1:5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row>
    <row r="65" spans="1:5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row>
    <row r="66" spans="1:5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row>
    <row r="67" spans="1:5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row>
    <row r="68" spans="1:5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row>
    <row r="69" spans="1:5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row>
    <row r="70" spans="1:5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row>
    <row r="71" spans="1:5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row>
    <row r="72" spans="1:5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row>
    <row r="73" spans="1:5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row>
    <row r="74" spans="1:5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row>
    <row r="75" spans="1:5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row>
    <row r="76" spans="1:5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row>
    <row r="77" spans="1:5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row>
    <row r="78" spans="1:5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row>
    <row r="79" spans="1:5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row>
    <row r="80" spans="1:5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row>
    <row r="81" spans="1:5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row>
    <row r="82" spans="1:5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row>
    <row r="83" spans="1:5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row>
    <row r="84" spans="1:5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row>
    <row r="85" spans="1:5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row>
    <row r="86" spans="1:5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row>
    <row r="87" spans="1:5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row>
    <row r="88" spans="1:5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row>
    <row r="89" spans="1:5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row>
    <row r="90" spans="1:5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row>
    <row r="91" spans="1:5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row>
    <row r="92" spans="1:5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row>
    <row r="93" spans="1:5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row>
    <row r="94" spans="1:5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row>
    <row r="95" spans="1:5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row>
    <row r="96" spans="1:5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row>
    <row r="97" spans="1:5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row>
    <row r="98" spans="1:5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row>
    <row r="99" spans="1:5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row>
    <row r="100" spans="1:5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row>
    <row r="101" spans="1:55">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row>
    <row r="102" spans="1:5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row>
    <row r="103" spans="1:55">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row>
    <row r="104" spans="1:5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row>
    <row r="105" spans="1:55">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row>
    <row r="106" spans="1:55">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row>
    <row r="107" spans="1:55">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row>
    <row r="108" spans="1:55">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row>
    <row r="109" spans="1:55">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row>
    <row r="110" spans="1:5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row>
    <row r="111" spans="1:5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row>
    <row r="112" spans="1:5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row>
    <row r="113" spans="1:5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row>
    <row r="114" spans="1:5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row>
    <row r="115" spans="1:5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row>
    <row r="116" spans="1:55">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row>
    <row r="117" spans="1:5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row>
    <row r="118" spans="1:5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row>
    <row r="119" spans="1:5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row>
    <row r="120" spans="1:5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row>
    <row r="121" spans="1:5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row>
    <row r="122" spans="1:55">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row>
    <row r="123" spans="1:55">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row>
    <row r="124" spans="1:55">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row>
    <row r="125" spans="1:55">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row>
    <row r="126" spans="1:55">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row>
    <row r="127" spans="1:55">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row>
    <row r="128" spans="1:5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row>
    <row r="129" spans="1:55">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row>
    <row r="130" spans="1:55">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row>
    <row r="131" spans="1:55">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row>
    <row r="132" spans="1:55">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row>
    <row r="133" spans="1:55">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row>
    <row r="134" spans="1:55">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row>
    <row r="135" spans="1:55">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row>
    <row r="136" spans="1:55">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row>
    <row r="137" spans="1:5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row>
    <row r="138" spans="1:5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row>
    <row r="139" spans="1:5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row>
    <row r="140" spans="1:5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row>
    <row r="141" spans="1:5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row>
    <row r="142" spans="1:5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row>
    <row r="143" spans="1:5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row>
    <row r="144" spans="1:5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row>
    <row r="145" spans="1:5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row>
    <row r="146" spans="1:5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row>
    <row r="147" spans="1:5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row>
    <row r="148" spans="1:5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row>
    <row r="149" spans="1:5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row>
    <row r="150" spans="1:5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row>
    <row r="151" spans="1:5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row>
    <row r="152" spans="1:5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row>
    <row r="153" spans="1:5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row>
    <row r="154" spans="1:5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row>
    <row r="155" spans="1:5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row>
    <row r="156" spans="1:5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row>
    <row r="157" spans="1:5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row>
    <row r="158" spans="1:5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row>
    <row r="159" spans="1:5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row>
    <row r="160" spans="1:55">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row>
    <row r="161" spans="1:55">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row>
    <row r="162" spans="1:55">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row>
    <row r="163" spans="1:55">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row>
    <row r="164" spans="1:55">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row>
    <row r="165" spans="1:55">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row>
    <row r="166" spans="1:55">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row>
    <row r="167" spans="1:55">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row>
    <row r="168" spans="1:5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row>
    <row r="169" spans="1:55">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row>
    <row r="170" spans="1:55">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row>
    <row r="171" spans="1:55">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row>
    <row r="172" spans="1:55">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row>
    <row r="173" spans="1:55">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row>
    <row r="174" spans="1:55">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row>
    <row r="175" spans="1:55">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row>
    <row r="176" spans="1:55">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row>
    <row r="177" spans="1:55">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row>
    <row r="178" spans="1:55">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row>
    <row r="179" spans="1:55">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row>
    <row r="180" spans="1:55">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row>
    <row r="181" spans="1:55">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row>
    <row r="182" spans="1:55">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row>
    <row r="183" spans="1:55">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row>
    <row r="184" spans="1:55">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row>
    <row r="185" spans="1:55">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row>
    <row r="186" spans="1:55">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row>
    <row r="187" spans="1:55">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row>
    <row r="188" spans="1:55">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row>
    <row r="189" spans="1:55">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row>
    <row r="190" spans="1:55">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row>
    <row r="191" spans="1:55">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row>
    <row r="192" spans="1:55">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row>
    <row r="193" spans="1:55">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row>
    <row r="194" spans="1:55">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row>
    <row r="195" spans="1:55">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row>
    <row r="196" spans="1:55">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row>
    <row r="197" spans="1:55">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row>
    <row r="198" spans="1:55">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row>
    <row r="199" spans="1:5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row>
    <row r="200" spans="1:55">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row>
    <row r="201" spans="1:55">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row>
    <row r="202" spans="1:55">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row>
    <row r="203" spans="1:55">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row>
    <row r="204" spans="1:55">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row>
    <row r="205" spans="1:55">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row>
    <row r="206" spans="1:55">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row>
    <row r="207" spans="1:55">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row>
    <row r="208" spans="1:55">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row>
    <row r="209" spans="1:55">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row>
    <row r="210" spans="1:55">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row>
    <row r="211" spans="1:55">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row>
    <row r="212" spans="1:55">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row>
    <row r="213" spans="1:55">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row>
    <row r="214" spans="1:55">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row>
    <row r="215" spans="1:55">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row>
    <row r="216" spans="1:55">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row>
    <row r="217" spans="1:55">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row>
    <row r="218" spans="1:55">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row>
    <row r="219" spans="1:55">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row>
    <row r="220" spans="1:55">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row>
    <row r="221" spans="1:55">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row>
    <row r="222" spans="1:55">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row>
    <row r="223" spans="1:55">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row>
    <row r="224" spans="1:55">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row>
    <row r="225" spans="1:55">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row>
    <row r="226" spans="1:55">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row>
    <row r="227" spans="1:55">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row>
    <row r="228" spans="1:55">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row>
    <row r="229" spans="1:55">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row>
    <row r="230" spans="1:55">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row>
    <row r="231" spans="1:55">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row>
    <row r="232" spans="1:55">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row>
    <row r="233" spans="1:55">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row>
    <row r="234" spans="1:55">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row>
    <row r="235" spans="1:55">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row>
    <row r="236" spans="1:55">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row>
    <row r="237" spans="1:55">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row>
    <row r="238" spans="1:55">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row>
    <row r="239" spans="1:55">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row>
    <row r="240" spans="1:55">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row>
    <row r="241" spans="1:55">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row>
    <row r="242" spans="1:55">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row>
    <row r="243" spans="1:55">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row>
    <row r="244" spans="1:55">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row>
    <row r="245" spans="1:55">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row>
    <row r="246" spans="1:55">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row>
    <row r="247" spans="1:55">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row>
    <row r="248" spans="1:55">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row>
    <row r="249" spans="1:55">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row>
    <row r="250" spans="1:55">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row>
    <row r="251" spans="1:55">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row>
    <row r="252" spans="1:55">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row>
    <row r="253" spans="1:55">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row>
    <row r="254" spans="1:55">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row>
    <row r="255" spans="1:55">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row>
    <row r="256" spans="1:55">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row>
    <row r="257" spans="1:55">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row>
    <row r="258" spans="1:55">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row>
    <row r="259" spans="1:55">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row>
    <row r="260" spans="1:55">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row>
    <row r="261" spans="1:55">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row>
    <row r="262" spans="1:55">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row>
    <row r="263" spans="1:55">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row>
    <row r="264" spans="1:55">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row>
    <row r="265" spans="1:55">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row>
    <row r="266" spans="1:55">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row>
    <row r="267" spans="1:55">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row>
    <row r="268" spans="1:55">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row>
    <row r="269" spans="1:55">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row>
    <row r="270" spans="1:55">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row>
    <row r="271" spans="1:55">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row>
    <row r="272" spans="1:55">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row>
    <row r="273" spans="1:55">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row>
    <row r="274" spans="1:55">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row>
    <row r="275" spans="1:55">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row>
    <row r="276" spans="1:55">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row>
    <row r="277" spans="1:55">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row>
    <row r="278" spans="1:55">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row>
    <row r="279" spans="1:55">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row>
    <row r="280" spans="1:55">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row>
    <row r="281" spans="1:55">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row>
    <row r="282" spans="1:55">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row>
    <row r="283" spans="1:55">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row>
    <row r="284" spans="1:55">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row>
    <row r="285" spans="1:55">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row>
    <row r="286" spans="1:55">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row>
    <row r="287" spans="1:55">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row>
    <row r="288" spans="1:55">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row>
    <row r="289" spans="1:55">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row>
    <row r="290" spans="1:55">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row>
    <row r="291" spans="1:55">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row>
    <row r="292" spans="1:55">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row>
    <row r="293" spans="1:55">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row>
    <row r="294" spans="1:55">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row>
    <row r="295" spans="1:55">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row>
    <row r="296" spans="1:55">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row>
    <row r="297" spans="1:55">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row>
    <row r="298" spans="1:55">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row>
    <row r="299" spans="1:55">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row>
    <row r="300" spans="1:55">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row>
    <row r="301" spans="1:55">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row>
    <row r="302" spans="1:55">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row>
    <row r="303" spans="1:55">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row>
    <row r="304" spans="1:55">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row>
    <row r="305" spans="1:55">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row>
    <row r="306" spans="1:55">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row>
    <row r="307" spans="1:55">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row>
    <row r="308" spans="1:55">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row>
    <row r="309" spans="1:55">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row>
    <row r="310" spans="1:55">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row>
    <row r="311" spans="1:55">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row>
    <row r="312" spans="1:55">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row>
    <row r="313" spans="1:55">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row>
    <row r="314" spans="1:55">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row>
    <row r="315" spans="1:55">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row>
    <row r="316" spans="1:55">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row>
    <row r="317" spans="1:55">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row>
    <row r="318" spans="1:55">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row>
    <row r="319" spans="1:55">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row>
    <row r="320" spans="1:55">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row>
    <row r="321" spans="1:55">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row>
    <row r="322" spans="1:55">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row>
    <row r="323" spans="1:55">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row>
    <row r="324" spans="1:55">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row>
    <row r="325" spans="1:55">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row>
    <row r="326" spans="1:55">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row>
    <row r="327" spans="1:55">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row>
    <row r="328" spans="1:55">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row>
    <row r="329" spans="1:55">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row>
    <row r="330" spans="1:55">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row>
    <row r="331" spans="1:55">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c r="BA331" s="35"/>
      <c r="BB331" s="35"/>
      <c r="BC331" s="35"/>
    </row>
    <row r="332" spans="1:55">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c r="BA332" s="35"/>
      <c r="BB332" s="35"/>
      <c r="BC332" s="35"/>
    </row>
    <row r="333" spans="1:55">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c r="BA333" s="35"/>
      <c r="BB333" s="35"/>
      <c r="BC333" s="35"/>
    </row>
    <row r="334" spans="1:55">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c r="BA334" s="35"/>
      <c r="BB334" s="35"/>
      <c r="BC334" s="35"/>
    </row>
    <row r="335" spans="1:55">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35"/>
      <c r="AX335" s="35"/>
      <c r="AY335" s="35"/>
      <c r="AZ335" s="35"/>
      <c r="BA335" s="35"/>
      <c r="BB335" s="35"/>
      <c r="BC335" s="35"/>
    </row>
    <row r="336" spans="1:55">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5"/>
    </row>
    <row r="337" spans="1:55">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c r="BA337" s="35"/>
      <c r="BB337" s="35"/>
      <c r="BC337" s="35"/>
    </row>
    <row r="338" spans="1:55">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35"/>
      <c r="AX338" s="35"/>
      <c r="AY338" s="35"/>
      <c r="AZ338" s="35"/>
      <c r="BA338" s="35"/>
      <c r="BB338" s="35"/>
      <c r="BC338" s="35"/>
    </row>
    <row r="339" spans="1:55">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35"/>
      <c r="AX339" s="35"/>
      <c r="AY339" s="35"/>
      <c r="AZ339" s="35"/>
      <c r="BA339" s="35"/>
      <c r="BB339" s="35"/>
      <c r="BC339" s="35"/>
    </row>
    <row r="340" spans="1:55">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35"/>
      <c r="AX340" s="35"/>
      <c r="AY340" s="35"/>
      <c r="AZ340" s="35"/>
      <c r="BA340" s="35"/>
      <c r="BB340" s="35"/>
      <c r="BC340" s="35"/>
    </row>
    <row r="341" spans="1:55">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c r="BA341" s="35"/>
      <c r="BB341" s="35"/>
      <c r="BC341" s="35"/>
    </row>
    <row r="342" spans="1:55">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c r="BA342" s="35"/>
      <c r="BB342" s="35"/>
      <c r="BC342" s="35"/>
    </row>
    <row r="343" spans="1:55">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c r="BA343" s="35"/>
      <c r="BB343" s="35"/>
      <c r="BC343" s="35"/>
    </row>
    <row r="344" spans="1:55">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c r="BA344" s="35"/>
      <c r="BB344" s="35"/>
      <c r="BC344" s="35"/>
    </row>
    <row r="345" spans="1:55">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row>
    <row r="346" spans="1:55">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row>
    <row r="347" spans="1:55">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c r="BA347" s="35"/>
      <c r="BB347" s="35"/>
      <c r="BC347" s="35"/>
    </row>
    <row r="348" spans="1:55">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35"/>
      <c r="AX348" s="35"/>
      <c r="AY348" s="35"/>
      <c r="AZ348" s="35"/>
      <c r="BA348" s="35"/>
      <c r="BB348" s="35"/>
      <c r="BC348" s="35"/>
    </row>
    <row r="349" spans="1:55">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c r="BA349" s="35"/>
      <c r="BB349" s="35"/>
      <c r="BC349" s="35"/>
    </row>
    <row r="350" spans="1:55">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5"/>
    </row>
    <row r="351" spans="1:55">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c r="BA351" s="35"/>
      <c r="BB351" s="35"/>
      <c r="BC351" s="35"/>
    </row>
    <row r="352" spans="1:55">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c r="AY352" s="35"/>
      <c r="AZ352" s="35"/>
      <c r="BA352" s="35"/>
      <c r="BB352" s="35"/>
      <c r="BC352" s="35"/>
    </row>
    <row r="353" spans="1:55">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5"/>
    </row>
    <row r="354" spans="1:55">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row>
    <row r="355" spans="1:55">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5"/>
    </row>
    <row r="356" spans="1:55">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5"/>
    </row>
    <row r="357" spans="1:55">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row>
    <row r="358" spans="1:55">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5"/>
    </row>
    <row r="359" spans="1:55">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5"/>
    </row>
    <row r="360" spans="1:55">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5"/>
    </row>
    <row r="361" spans="1:55">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5"/>
    </row>
    <row r="362" spans="1:55">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5"/>
    </row>
    <row r="363" spans="1:55">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row>
    <row r="364" spans="1:55">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row>
    <row r="365" spans="1:55">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row>
    <row r="366" spans="1:55">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row>
    <row r="367" spans="1:55">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c r="BA367" s="35"/>
      <c r="BB367" s="35"/>
      <c r="BC367" s="35"/>
    </row>
    <row r="368" spans="1:55">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5"/>
    </row>
    <row r="369" spans="1:55">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c r="BA369" s="35"/>
      <c r="BB369" s="35"/>
      <c r="BC369" s="35"/>
    </row>
    <row r="370" spans="1:55">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5"/>
    </row>
    <row r="371" spans="1:55">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c r="BA371" s="35"/>
      <c r="BB371" s="35"/>
      <c r="BC371" s="35"/>
    </row>
    <row r="372" spans="1:55">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c r="BA372" s="35"/>
      <c r="BB372" s="35"/>
      <c r="BC372" s="35"/>
    </row>
    <row r="373" spans="1:55">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5"/>
    </row>
    <row r="374" spans="1:55">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c r="BA374" s="35"/>
      <c r="BB374" s="35"/>
      <c r="BC374" s="35"/>
    </row>
    <row r="375" spans="1:55">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c r="BA375" s="35"/>
      <c r="BB375" s="35"/>
      <c r="BC375" s="35"/>
    </row>
    <row r="376" spans="1:55">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c r="BA376" s="35"/>
      <c r="BB376" s="35"/>
      <c r="BC376" s="35"/>
    </row>
    <row r="377" spans="1:55">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5"/>
    </row>
    <row r="378" spans="1:55">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5"/>
    </row>
    <row r="379" spans="1:55">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5"/>
    </row>
    <row r="380" spans="1:55">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5"/>
    </row>
    <row r="381" spans="1:55">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5"/>
    </row>
    <row r="382" spans="1:55">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5"/>
    </row>
    <row r="383" spans="1:55">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row>
    <row r="384" spans="1:55">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5"/>
    </row>
    <row r="385" spans="1:55">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5"/>
    </row>
    <row r="386" spans="1:55">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5"/>
    </row>
    <row r="387" spans="1:55">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row>
    <row r="388" spans="1:55">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5"/>
    </row>
    <row r="389" spans="1:55">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35"/>
      <c r="AX389" s="35"/>
      <c r="AY389" s="35"/>
      <c r="AZ389" s="35"/>
      <c r="BA389" s="35"/>
      <c r="BB389" s="35"/>
      <c r="BC389" s="35"/>
    </row>
    <row r="390" spans="1:55">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35"/>
      <c r="AX390" s="35"/>
      <c r="AY390" s="35"/>
      <c r="AZ390" s="35"/>
      <c r="BA390" s="35"/>
      <c r="BB390" s="35"/>
      <c r="BC390" s="35"/>
    </row>
    <row r="391" spans="1:55">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35"/>
      <c r="AX391" s="35"/>
      <c r="AY391" s="35"/>
      <c r="AZ391" s="35"/>
      <c r="BA391" s="35"/>
      <c r="BB391" s="35"/>
      <c r="BC391" s="35"/>
    </row>
    <row r="392" spans="1:55">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35"/>
      <c r="AX392" s="35"/>
      <c r="AY392" s="35"/>
      <c r="AZ392" s="35"/>
      <c r="BA392" s="35"/>
      <c r="BB392" s="35"/>
      <c r="BC392" s="35"/>
    </row>
    <row r="393" spans="1:55">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5"/>
    </row>
    <row r="394" spans="1:55">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35"/>
      <c r="AX394" s="35"/>
      <c r="AY394" s="35"/>
      <c r="AZ394" s="35"/>
      <c r="BA394" s="35"/>
      <c r="BB394" s="35"/>
      <c r="BC394" s="35"/>
    </row>
    <row r="395" spans="1:55">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5"/>
    </row>
    <row r="396" spans="1:55">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row>
    <row r="397" spans="1:55">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5"/>
    </row>
    <row r="398" spans="1:55">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35"/>
      <c r="AX398" s="35"/>
      <c r="AY398" s="35"/>
      <c r="AZ398" s="35"/>
      <c r="BA398" s="35"/>
      <c r="BB398" s="35"/>
      <c r="BC398" s="35"/>
    </row>
    <row r="399" spans="1:55">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35"/>
      <c r="AX399" s="35"/>
      <c r="AY399" s="35"/>
      <c r="AZ399" s="35"/>
      <c r="BA399" s="35"/>
      <c r="BB399" s="35"/>
      <c r="BC399" s="35"/>
    </row>
    <row r="400" spans="1:55">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35"/>
      <c r="AX400" s="35"/>
      <c r="AY400" s="35"/>
      <c r="AZ400" s="35"/>
      <c r="BA400" s="35"/>
      <c r="BB400" s="35"/>
      <c r="BC400" s="35"/>
    </row>
    <row r="401" spans="1:55">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5"/>
    </row>
    <row r="402" spans="1:55">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row>
    <row r="403" spans="1:55">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5"/>
    </row>
    <row r="404" spans="1:55">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5"/>
    </row>
    <row r="405" spans="1:55">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5"/>
    </row>
    <row r="406" spans="1:55">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row>
    <row r="407" spans="1:55">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5"/>
    </row>
    <row r="408" spans="1:55">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5"/>
    </row>
    <row r="409" spans="1:55">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35"/>
      <c r="AN409" s="35"/>
      <c r="AO409" s="35"/>
      <c r="AP409" s="35"/>
      <c r="AQ409" s="35"/>
      <c r="AR409" s="35"/>
      <c r="AS409" s="35"/>
      <c r="AT409" s="35"/>
      <c r="AU409" s="35"/>
      <c r="AV409" s="35"/>
      <c r="AW409" s="35"/>
      <c r="AX409" s="35"/>
      <c r="AY409" s="35"/>
      <c r="AZ409" s="35"/>
      <c r="BA409" s="35"/>
      <c r="BB409" s="35"/>
      <c r="BC409" s="35"/>
    </row>
    <row r="410" spans="1:55">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5"/>
      <c r="AR410" s="35"/>
      <c r="AS410" s="35"/>
      <c r="AT410" s="35"/>
      <c r="AU410" s="35"/>
      <c r="AV410" s="35"/>
      <c r="AW410" s="35"/>
      <c r="AX410" s="35"/>
      <c r="AY410" s="35"/>
      <c r="AZ410" s="35"/>
      <c r="BA410" s="35"/>
      <c r="BB410" s="35"/>
      <c r="BC410" s="35"/>
    </row>
    <row r="411" spans="1:55">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row>
    <row r="412" spans="1:55">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row>
    <row r="413" spans="1:55">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5"/>
      <c r="AR413" s="35"/>
      <c r="AS413" s="35"/>
      <c r="AT413" s="35"/>
      <c r="AU413" s="35"/>
      <c r="AV413" s="35"/>
      <c r="AW413" s="35"/>
      <c r="AX413" s="35"/>
      <c r="AY413" s="35"/>
      <c r="AZ413" s="35"/>
      <c r="BA413" s="35"/>
      <c r="BB413" s="35"/>
      <c r="BC413" s="35"/>
    </row>
    <row r="414" spans="1:55">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35"/>
      <c r="AN414" s="35"/>
      <c r="AO414" s="35"/>
      <c r="AP414" s="35"/>
      <c r="AQ414" s="35"/>
      <c r="AR414" s="35"/>
      <c r="AS414" s="35"/>
      <c r="AT414" s="35"/>
      <c r="AU414" s="35"/>
      <c r="AV414" s="35"/>
      <c r="AW414" s="35"/>
      <c r="AX414" s="35"/>
      <c r="AY414" s="35"/>
      <c r="AZ414" s="35"/>
      <c r="BA414" s="35"/>
      <c r="BB414" s="35"/>
      <c r="BC414" s="35"/>
    </row>
    <row r="415" spans="1:55">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35"/>
      <c r="AN415" s="35"/>
      <c r="AO415" s="35"/>
      <c r="AP415" s="35"/>
      <c r="AQ415" s="35"/>
      <c r="AR415" s="35"/>
      <c r="AS415" s="35"/>
      <c r="AT415" s="35"/>
      <c r="AU415" s="35"/>
      <c r="AV415" s="35"/>
      <c r="AW415" s="35"/>
      <c r="AX415" s="35"/>
      <c r="AY415" s="35"/>
      <c r="AZ415" s="35"/>
      <c r="BA415" s="35"/>
      <c r="BB415" s="35"/>
      <c r="BC415" s="35"/>
    </row>
    <row r="416" spans="1:55">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35"/>
      <c r="AN416" s="35"/>
      <c r="AO416" s="35"/>
      <c r="AP416" s="35"/>
      <c r="AQ416" s="35"/>
      <c r="AR416" s="35"/>
      <c r="AS416" s="35"/>
      <c r="AT416" s="35"/>
      <c r="AU416" s="35"/>
      <c r="AV416" s="35"/>
      <c r="AW416" s="35"/>
      <c r="AX416" s="35"/>
      <c r="AY416" s="35"/>
      <c r="AZ416" s="35"/>
      <c r="BA416" s="35"/>
      <c r="BB416" s="35"/>
      <c r="BC416" s="35"/>
    </row>
    <row r="417" spans="1:55">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5"/>
    </row>
    <row r="418" spans="1:55">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c r="AN418" s="35"/>
      <c r="AO418" s="35"/>
      <c r="AP418" s="35"/>
      <c r="AQ418" s="35"/>
      <c r="AR418" s="35"/>
      <c r="AS418" s="35"/>
      <c r="AT418" s="35"/>
      <c r="AU418" s="35"/>
      <c r="AV418" s="35"/>
      <c r="AW418" s="35"/>
      <c r="AX418" s="35"/>
      <c r="AY418" s="35"/>
      <c r="AZ418" s="35"/>
      <c r="BA418" s="35"/>
      <c r="BB418" s="35"/>
      <c r="BC418" s="35"/>
    </row>
    <row r="419" spans="1:55">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c r="AP419" s="35"/>
      <c r="AQ419" s="35"/>
      <c r="AR419" s="35"/>
      <c r="AS419" s="35"/>
      <c r="AT419" s="35"/>
      <c r="AU419" s="35"/>
      <c r="AV419" s="35"/>
      <c r="AW419" s="35"/>
      <c r="AX419" s="35"/>
      <c r="AY419" s="35"/>
      <c r="AZ419" s="35"/>
      <c r="BA419" s="35"/>
      <c r="BB419" s="35"/>
      <c r="BC419" s="35"/>
    </row>
    <row r="420" spans="1:55">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35"/>
      <c r="AN420" s="35"/>
      <c r="AO420" s="35"/>
      <c r="AP420" s="35"/>
      <c r="AQ420" s="35"/>
      <c r="AR420" s="35"/>
      <c r="AS420" s="35"/>
      <c r="AT420" s="35"/>
      <c r="AU420" s="35"/>
      <c r="AV420" s="35"/>
      <c r="AW420" s="35"/>
      <c r="AX420" s="35"/>
      <c r="AY420" s="35"/>
      <c r="AZ420" s="35"/>
      <c r="BA420" s="35"/>
      <c r="BB420" s="35"/>
      <c r="BC420" s="35"/>
    </row>
    <row r="421" spans="1:55">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35"/>
      <c r="AN421" s="35"/>
      <c r="AO421" s="35"/>
      <c r="AP421" s="35"/>
      <c r="AQ421" s="35"/>
      <c r="AR421" s="35"/>
      <c r="AS421" s="35"/>
      <c r="AT421" s="35"/>
      <c r="AU421" s="35"/>
      <c r="AV421" s="35"/>
      <c r="AW421" s="35"/>
      <c r="AX421" s="35"/>
      <c r="AY421" s="35"/>
      <c r="AZ421" s="35"/>
      <c r="BA421" s="35"/>
      <c r="BB421" s="35"/>
      <c r="BC421" s="35"/>
    </row>
    <row r="422" spans="1:55">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5"/>
      <c r="AR422" s="35"/>
      <c r="AS422" s="35"/>
      <c r="AT422" s="35"/>
      <c r="AU422" s="35"/>
      <c r="AV422" s="35"/>
      <c r="AW422" s="35"/>
      <c r="AX422" s="35"/>
      <c r="AY422" s="35"/>
      <c r="AZ422" s="35"/>
      <c r="BA422" s="35"/>
      <c r="BB422" s="35"/>
      <c r="BC422" s="35"/>
    </row>
    <row r="423" spans="1:55">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5"/>
      <c r="AR423" s="35"/>
      <c r="AS423" s="35"/>
      <c r="AT423" s="35"/>
      <c r="AU423" s="35"/>
      <c r="AV423" s="35"/>
      <c r="AW423" s="35"/>
      <c r="AX423" s="35"/>
      <c r="AY423" s="35"/>
      <c r="AZ423" s="35"/>
      <c r="BA423" s="35"/>
      <c r="BB423" s="35"/>
      <c r="BC423" s="35"/>
    </row>
    <row r="424" spans="1:55">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35"/>
      <c r="AN424" s="35"/>
      <c r="AO424" s="35"/>
      <c r="AP424" s="35"/>
      <c r="AQ424" s="35"/>
      <c r="AR424" s="35"/>
      <c r="AS424" s="35"/>
      <c r="AT424" s="35"/>
      <c r="AU424" s="35"/>
      <c r="AV424" s="35"/>
      <c r="AW424" s="35"/>
      <c r="AX424" s="35"/>
      <c r="AY424" s="35"/>
      <c r="AZ424" s="35"/>
      <c r="BA424" s="35"/>
      <c r="BB424" s="35"/>
      <c r="BC424" s="35"/>
    </row>
    <row r="425" spans="1:55">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35"/>
      <c r="AN425" s="35"/>
      <c r="AO425" s="35"/>
      <c r="AP425" s="35"/>
      <c r="AQ425" s="35"/>
      <c r="AR425" s="35"/>
      <c r="AS425" s="35"/>
      <c r="AT425" s="35"/>
      <c r="AU425" s="35"/>
      <c r="AV425" s="35"/>
      <c r="AW425" s="35"/>
      <c r="AX425" s="35"/>
      <c r="AY425" s="35"/>
      <c r="AZ425" s="35"/>
      <c r="BA425" s="35"/>
      <c r="BB425" s="35"/>
      <c r="BC425" s="35"/>
    </row>
    <row r="426" spans="1:55">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35"/>
      <c r="AN426" s="35"/>
      <c r="AO426" s="35"/>
      <c r="AP426" s="35"/>
      <c r="AQ426" s="35"/>
      <c r="AR426" s="35"/>
      <c r="AS426" s="35"/>
      <c r="AT426" s="35"/>
      <c r="AU426" s="35"/>
      <c r="AV426" s="35"/>
      <c r="AW426" s="35"/>
      <c r="AX426" s="35"/>
      <c r="AY426" s="35"/>
      <c r="AZ426" s="35"/>
      <c r="BA426" s="35"/>
      <c r="BB426" s="35"/>
      <c r="BC426" s="35"/>
    </row>
    <row r="427" spans="1:55">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row>
    <row r="428" spans="1:55">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row>
    <row r="429" spans="1:55">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row>
    <row r="430" spans="1:55">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row>
    <row r="431" spans="1:55">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row>
    <row r="432" spans="1:55">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row>
    <row r="433" spans="1:55">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row>
    <row r="434" spans="1:55">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row>
    <row r="435" spans="1:55">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row>
    <row r="436" spans="1:55">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row>
    <row r="437" spans="1:55">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row>
    <row r="438" spans="1:55">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row>
    <row r="439" spans="1:55">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row>
    <row r="440" spans="1:55">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row>
    <row r="441" spans="1:55">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row>
    <row r="442" spans="1:55">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row>
    <row r="443" spans="1:55">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row>
    <row r="444" spans="1:55">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row>
    <row r="445" spans="1:55">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row>
    <row r="446" spans="1:55">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row>
    <row r="447" spans="1:55">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row>
    <row r="448" spans="1:55">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row>
    <row r="449" spans="1:55">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row>
    <row r="450" spans="1:55">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row>
    <row r="451" spans="1:55">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row>
    <row r="452" spans="1:55">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row>
    <row r="453" spans="1:55">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row>
    <row r="454" spans="1:55">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5"/>
    </row>
    <row r="455" spans="1:55">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5"/>
      <c r="AL455" s="35"/>
      <c r="AM455" s="35"/>
      <c r="AN455" s="35"/>
      <c r="AO455" s="35"/>
      <c r="AP455" s="35"/>
      <c r="AQ455" s="35"/>
      <c r="AR455" s="35"/>
      <c r="AS455" s="35"/>
      <c r="AT455" s="35"/>
      <c r="AU455" s="35"/>
      <c r="AV455" s="35"/>
      <c r="AW455" s="35"/>
      <c r="AX455" s="35"/>
      <c r="AY455" s="35"/>
      <c r="AZ455" s="35"/>
      <c r="BA455" s="35"/>
      <c r="BB455" s="35"/>
      <c r="BC455" s="35"/>
    </row>
    <row r="456" spans="1:55">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5"/>
      <c r="AL456" s="35"/>
      <c r="AM456" s="35"/>
      <c r="AN456" s="35"/>
      <c r="AO456" s="35"/>
      <c r="AP456" s="35"/>
      <c r="AQ456" s="35"/>
      <c r="AR456" s="35"/>
      <c r="AS456" s="35"/>
      <c r="AT456" s="35"/>
      <c r="AU456" s="35"/>
      <c r="AV456" s="35"/>
      <c r="AW456" s="35"/>
      <c r="AX456" s="35"/>
      <c r="AY456" s="35"/>
      <c r="AZ456" s="35"/>
      <c r="BA456" s="35"/>
      <c r="BB456" s="35"/>
      <c r="BC456" s="35"/>
    </row>
    <row r="457" spans="1:55">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5"/>
      <c r="AL457" s="35"/>
      <c r="AM457" s="35"/>
      <c r="AN457" s="35"/>
      <c r="AO457" s="35"/>
      <c r="AP457" s="35"/>
      <c r="AQ457" s="35"/>
      <c r="AR457" s="35"/>
      <c r="AS457" s="35"/>
      <c r="AT457" s="35"/>
      <c r="AU457" s="35"/>
      <c r="AV457" s="35"/>
      <c r="AW457" s="35"/>
      <c r="AX457" s="35"/>
      <c r="AY457" s="35"/>
      <c r="AZ457" s="35"/>
      <c r="BA457" s="35"/>
      <c r="BB457" s="35"/>
      <c r="BC457" s="35"/>
    </row>
    <row r="458" spans="1:55">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5"/>
      <c r="AL458" s="35"/>
      <c r="AM458" s="35"/>
      <c r="AN458" s="35"/>
      <c r="AO458" s="35"/>
      <c r="AP458" s="35"/>
      <c r="AQ458" s="35"/>
      <c r="AR458" s="35"/>
      <c r="AS458" s="35"/>
      <c r="AT458" s="35"/>
      <c r="AU458" s="35"/>
      <c r="AV458" s="35"/>
      <c r="AW458" s="35"/>
      <c r="AX458" s="35"/>
      <c r="AY458" s="35"/>
      <c r="AZ458" s="35"/>
      <c r="BA458" s="35"/>
      <c r="BB458" s="35"/>
      <c r="BC458" s="35"/>
    </row>
    <row r="459" spans="1:55">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5"/>
      <c r="AL459" s="35"/>
      <c r="AM459" s="35"/>
      <c r="AN459" s="35"/>
      <c r="AO459" s="35"/>
      <c r="AP459" s="35"/>
      <c r="AQ459" s="35"/>
      <c r="AR459" s="35"/>
      <c r="AS459" s="35"/>
      <c r="AT459" s="35"/>
      <c r="AU459" s="35"/>
      <c r="AV459" s="35"/>
      <c r="AW459" s="35"/>
      <c r="AX459" s="35"/>
      <c r="AY459" s="35"/>
      <c r="AZ459" s="35"/>
      <c r="BA459" s="35"/>
      <c r="BB459" s="35"/>
      <c r="BC459" s="35"/>
    </row>
    <row r="460" spans="1:55">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5"/>
      <c r="AL460" s="35"/>
      <c r="AM460" s="35"/>
      <c r="AN460" s="35"/>
      <c r="AO460" s="35"/>
      <c r="AP460" s="35"/>
      <c r="AQ460" s="35"/>
      <c r="AR460" s="35"/>
      <c r="AS460" s="35"/>
      <c r="AT460" s="35"/>
      <c r="AU460" s="35"/>
      <c r="AV460" s="35"/>
      <c r="AW460" s="35"/>
      <c r="AX460" s="35"/>
      <c r="AY460" s="35"/>
      <c r="AZ460" s="35"/>
      <c r="BA460" s="35"/>
      <c r="BB460" s="35"/>
      <c r="BC460" s="35"/>
    </row>
    <row r="461" spans="1:55">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5"/>
      <c r="AL461" s="35"/>
      <c r="AM461" s="35"/>
      <c r="AN461" s="35"/>
      <c r="AO461" s="35"/>
      <c r="AP461" s="35"/>
      <c r="AQ461" s="35"/>
      <c r="AR461" s="35"/>
      <c r="AS461" s="35"/>
      <c r="AT461" s="35"/>
      <c r="AU461" s="35"/>
      <c r="AV461" s="35"/>
      <c r="AW461" s="35"/>
      <c r="AX461" s="35"/>
      <c r="AY461" s="35"/>
      <c r="AZ461" s="35"/>
      <c r="BA461" s="35"/>
      <c r="BB461" s="35"/>
      <c r="BC461" s="35"/>
    </row>
    <row r="462" spans="1:55">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5"/>
      <c r="AL462" s="35"/>
      <c r="AM462" s="35"/>
      <c r="AN462" s="35"/>
      <c r="AO462" s="35"/>
      <c r="AP462" s="35"/>
      <c r="AQ462" s="35"/>
      <c r="AR462" s="35"/>
      <c r="AS462" s="35"/>
      <c r="AT462" s="35"/>
      <c r="AU462" s="35"/>
      <c r="AV462" s="35"/>
      <c r="AW462" s="35"/>
      <c r="AX462" s="35"/>
      <c r="AY462" s="35"/>
      <c r="AZ462" s="35"/>
      <c r="BA462" s="35"/>
      <c r="BB462" s="35"/>
      <c r="BC462" s="35"/>
    </row>
    <row r="463" spans="1:55">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5"/>
      <c r="AL463" s="35"/>
      <c r="AM463" s="35"/>
      <c r="AN463" s="35"/>
      <c r="AO463" s="35"/>
      <c r="AP463" s="35"/>
      <c r="AQ463" s="35"/>
      <c r="AR463" s="35"/>
      <c r="AS463" s="35"/>
      <c r="AT463" s="35"/>
      <c r="AU463" s="35"/>
      <c r="AV463" s="35"/>
      <c r="AW463" s="35"/>
      <c r="AX463" s="35"/>
      <c r="AY463" s="35"/>
      <c r="AZ463" s="35"/>
      <c r="BA463" s="35"/>
      <c r="BB463" s="35"/>
      <c r="BC463" s="35"/>
    </row>
    <row r="464" spans="1:55">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5"/>
      <c r="AL464" s="35"/>
      <c r="AM464" s="35"/>
      <c r="AN464" s="35"/>
      <c r="AO464" s="35"/>
      <c r="AP464" s="35"/>
      <c r="AQ464" s="35"/>
      <c r="AR464" s="35"/>
      <c r="AS464" s="35"/>
      <c r="AT464" s="35"/>
      <c r="AU464" s="35"/>
      <c r="AV464" s="35"/>
      <c r="AW464" s="35"/>
      <c r="AX464" s="35"/>
      <c r="AY464" s="35"/>
      <c r="AZ464" s="35"/>
      <c r="BA464" s="35"/>
      <c r="BB464" s="35"/>
      <c r="BC464" s="35"/>
    </row>
    <row r="465" spans="1:55">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5"/>
      <c r="AL465" s="35"/>
      <c r="AM465" s="35"/>
      <c r="AN465" s="35"/>
      <c r="AO465" s="35"/>
      <c r="AP465" s="35"/>
      <c r="AQ465" s="35"/>
      <c r="AR465" s="35"/>
      <c r="AS465" s="35"/>
      <c r="AT465" s="35"/>
      <c r="AU465" s="35"/>
      <c r="AV465" s="35"/>
      <c r="AW465" s="35"/>
      <c r="AX465" s="35"/>
      <c r="AY465" s="35"/>
      <c r="AZ465" s="35"/>
      <c r="BA465" s="35"/>
      <c r="BB465" s="35"/>
      <c r="BC465" s="35"/>
    </row>
    <row r="466" spans="1:55">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c r="AI466" s="35"/>
      <c r="AJ466" s="35"/>
      <c r="AK466" s="35"/>
      <c r="AL466" s="35"/>
      <c r="AM466" s="35"/>
      <c r="AN466" s="35"/>
      <c r="AO466" s="35"/>
      <c r="AP466" s="35"/>
      <c r="AQ466" s="35"/>
      <c r="AR466" s="35"/>
      <c r="AS466" s="35"/>
      <c r="AT466" s="35"/>
      <c r="AU466" s="35"/>
      <c r="AV466" s="35"/>
      <c r="AW466" s="35"/>
      <c r="AX466" s="35"/>
      <c r="AY466" s="35"/>
      <c r="AZ466" s="35"/>
      <c r="BA466" s="35"/>
      <c r="BB466" s="35"/>
      <c r="BC466" s="35"/>
    </row>
    <row r="467" spans="1:55">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35"/>
      <c r="AI467" s="35"/>
      <c r="AJ467" s="35"/>
      <c r="AK467" s="35"/>
      <c r="AL467" s="35"/>
      <c r="AM467" s="35"/>
      <c r="AN467" s="35"/>
      <c r="AO467" s="35"/>
      <c r="AP467" s="35"/>
      <c r="AQ467" s="35"/>
      <c r="AR467" s="35"/>
      <c r="AS467" s="35"/>
      <c r="AT467" s="35"/>
      <c r="AU467" s="35"/>
      <c r="AV467" s="35"/>
      <c r="AW467" s="35"/>
      <c r="AX467" s="35"/>
      <c r="AY467" s="35"/>
      <c r="AZ467" s="35"/>
      <c r="BA467" s="35"/>
      <c r="BB467" s="35"/>
      <c r="BC467" s="35"/>
    </row>
    <row r="468" spans="1:55">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5"/>
      <c r="AL468" s="35"/>
      <c r="AM468" s="35"/>
      <c r="AN468" s="35"/>
      <c r="AO468" s="35"/>
      <c r="AP468" s="35"/>
      <c r="AQ468" s="35"/>
      <c r="AR468" s="35"/>
      <c r="AS468" s="35"/>
      <c r="AT468" s="35"/>
      <c r="AU468" s="35"/>
      <c r="AV468" s="35"/>
      <c r="AW468" s="35"/>
      <c r="AX468" s="35"/>
      <c r="AY468" s="35"/>
      <c r="AZ468" s="35"/>
      <c r="BA468" s="35"/>
      <c r="BB468" s="35"/>
      <c r="BC468" s="35"/>
    </row>
    <row r="469" spans="1:55">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5"/>
      <c r="AL469" s="35"/>
      <c r="AM469" s="35"/>
      <c r="AN469" s="35"/>
      <c r="AO469" s="35"/>
      <c r="AP469" s="35"/>
      <c r="AQ469" s="35"/>
      <c r="AR469" s="35"/>
      <c r="AS469" s="35"/>
      <c r="AT469" s="35"/>
      <c r="AU469" s="35"/>
      <c r="AV469" s="35"/>
      <c r="AW469" s="35"/>
      <c r="AX469" s="35"/>
      <c r="AY469" s="35"/>
      <c r="AZ469" s="35"/>
      <c r="BA469" s="35"/>
      <c r="BB469" s="35"/>
      <c r="BC469" s="35"/>
    </row>
    <row r="470" spans="1:55">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5"/>
      <c r="AL470" s="35"/>
      <c r="AM470" s="35"/>
      <c r="AN470" s="35"/>
      <c r="AO470" s="35"/>
      <c r="AP470" s="35"/>
      <c r="AQ470" s="35"/>
      <c r="AR470" s="35"/>
      <c r="AS470" s="35"/>
      <c r="AT470" s="35"/>
      <c r="AU470" s="35"/>
      <c r="AV470" s="35"/>
      <c r="AW470" s="35"/>
      <c r="AX470" s="35"/>
      <c r="AY470" s="35"/>
      <c r="AZ470" s="35"/>
      <c r="BA470" s="35"/>
      <c r="BB470" s="35"/>
      <c r="BC470" s="35"/>
    </row>
    <row r="471" spans="1:55">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5"/>
      <c r="AL471" s="35"/>
      <c r="AM471" s="35"/>
      <c r="AN471" s="35"/>
      <c r="AO471" s="35"/>
      <c r="AP471" s="35"/>
      <c r="AQ471" s="35"/>
      <c r="AR471" s="35"/>
      <c r="AS471" s="35"/>
      <c r="AT471" s="35"/>
      <c r="AU471" s="35"/>
      <c r="AV471" s="35"/>
      <c r="AW471" s="35"/>
      <c r="AX471" s="35"/>
      <c r="AY471" s="35"/>
      <c r="AZ471" s="35"/>
      <c r="BA471" s="35"/>
      <c r="BB471" s="35"/>
      <c r="BC471" s="35"/>
    </row>
    <row r="472" spans="1:55">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35"/>
      <c r="AN472" s="35"/>
      <c r="AO472" s="35"/>
      <c r="AP472" s="35"/>
      <c r="AQ472" s="35"/>
      <c r="AR472" s="35"/>
      <c r="AS472" s="35"/>
      <c r="AT472" s="35"/>
      <c r="AU472" s="35"/>
      <c r="AV472" s="35"/>
      <c r="AW472" s="35"/>
      <c r="AX472" s="35"/>
      <c r="AY472" s="35"/>
      <c r="AZ472" s="35"/>
      <c r="BA472" s="35"/>
      <c r="BB472" s="35"/>
      <c r="BC472" s="35"/>
    </row>
    <row r="473" spans="1:55">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35"/>
      <c r="AN473" s="35"/>
      <c r="AO473" s="35"/>
      <c r="AP473" s="35"/>
      <c r="AQ473" s="35"/>
      <c r="AR473" s="35"/>
      <c r="AS473" s="35"/>
      <c r="AT473" s="35"/>
      <c r="AU473" s="35"/>
      <c r="AV473" s="35"/>
      <c r="AW473" s="35"/>
      <c r="AX473" s="35"/>
      <c r="AY473" s="35"/>
      <c r="AZ473" s="35"/>
      <c r="BA473" s="35"/>
      <c r="BB473" s="35"/>
      <c r="BC473" s="35"/>
    </row>
    <row r="474" spans="1:55">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5"/>
      <c r="AL474" s="35"/>
      <c r="AM474" s="35"/>
      <c r="AN474" s="35"/>
      <c r="AO474" s="35"/>
      <c r="AP474" s="35"/>
      <c r="AQ474" s="35"/>
      <c r="AR474" s="35"/>
      <c r="AS474" s="35"/>
      <c r="AT474" s="35"/>
      <c r="AU474" s="35"/>
      <c r="AV474" s="35"/>
      <c r="AW474" s="35"/>
      <c r="AX474" s="35"/>
      <c r="AY474" s="35"/>
      <c r="AZ474" s="35"/>
      <c r="BA474" s="35"/>
      <c r="BB474" s="35"/>
      <c r="BC474" s="35"/>
    </row>
    <row r="475" spans="1:55">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35"/>
      <c r="AN475" s="35"/>
      <c r="AO475" s="35"/>
      <c r="AP475" s="35"/>
      <c r="AQ475" s="35"/>
      <c r="AR475" s="35"/>
      <c r="AS475" s="35"/>
      <c r="AT475" s="35"/>
      <c r="AU475" s="35"/>
      <c r="AV475" s="35"/>
      <c r="AW475" s="35"/>
      <c r="AX475" s="35"/>
      <c r="AY475" s="35"/>
      <c r="AZ475" s="35"/>
      <c r="BA475" s="35"/>
      <c r="BB475" s="35"/>
      <c r="BC475" s="35"/>
    </row>
    <row r="476" spans="1:55">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5"/>
      <c r="AL476" s="35"/>
      <c r="AM476" s="35"/>
      <c r="AN476" s="35"/>
      <c r="AO476" s="35"/>
      <c r="AP476" s="35"/>
      <c r="AQ476" s="35"/>
      <c r="AR476" s="35"/>
      <c r="AS476" s="35"/>
      <c r="AT476" s="35"/>
      <c r="AU476" s="35"/>
      <c r="AV476" s="35"/>
      <c r="AW476" s="35"/>
      <c r="AX476" s="35"/>
      <c r="AY476" s="35"/>
      <c r="AZ476" s="35"/>
      <c r="BA476" s="35"/>
      <c r="BB476" s="35"/>
      <c r="BC476" s="35"/>
    </row>
    <row r="477" spans="1:55">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5"/>
      <c r="AL477" s="35"/>
      <c r="AM477" s="35"/>
      <c r="AN477" s="35"/>
      <c r="AO477" s="35"/>
      <c r="AP477" s="35"/>
      <c r="AQ477" s="35"/>
      <c r="AR477" s="35"/>
      <c r="AS477" s="35"/>
      <c r="AT477" s="35"/>
      <c r="AU477" s="35"/>
      <c r="AV477" s="35"/>
      <c r="AW477" s="35"/>
      <c r="AX477" s="35"/>
      <c r="AY477" s="35"/>
      <c r="AZ477" s="35"/>
      <c r="BA477" s="35"/>
      <c r="BB477" s="35"/>
      <c r="BC477" s="35"/>
    </row>
    <row r="478" spans="1:55">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c r="AN478" s="35"/>
      <c r="AO478" s="35"/>
      <c r="AP478" s="35"/>
      <c r="AQ478" s="35"/>
      <c r="AR478" s="35"/>
      <c r="AS478" s="35"/>
      <c r="AT478" s="35"/>
      <c r="AU478" s="35"/>
      <c r="AV478" s="35"/>
      <c r="AW478" s="35"/>
      <c r="AX478" s="35"/>
      <c r="AY478" s="35"/>
      <c r="AZ478" s="35"/>
      <c r="BA478" s="35"/>
      <c r="BB478" s="35"/>
      <c r="BC478" s="35"/>
    </row>
    <row r="479" spans="1:55">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35"/>
      <c r="AN479" s="35"/>
      <c r="AO479" s="35"/>
      <c r="AP479" s="35"/>
      <c r="AQ479" s="35"/>
      <c r="AR479" s="35"/>
      <c r="AS479" s="35"/>
      <c r="AT479" s="35"/>
      <c r="AU479" s="35"/>
      <c r="AV479" s="35"/>
      <c r="AW479" s="35"/>
      <c r="AX479" s="35"/>
      <c r="AY479" s="35"/>
      <c r="AZ479" s="35"/>
      <c r="BA479" s="35"/>
      <c r="BB479" s="35"/>
      <c r="BC479" s="35"/>
    </row>
    <row r="480" spans="1:55">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5"/>
      <c r="AL480" s="35"/>
      <c r="AM480" s="35"/>
      <c r="AN480" s="35"/>
      <c r="AO480" s="35"/>
      <c r="AP480" s="35"/>
      <c r="AQ480" s="35"/>
      <c r="AR480" s="35"/>
      <c r="AS480" s="35"/>
      <c r="AT480" s="35"/>
      <c r="AU480" s="35"/>
      <c r="AV480" s="35"/>
      <c r="AW480" s="35"/>
      <c r="AX480" s="35"/>
      <c r="AY480" s="35"/>
      <c r="AZ480" s="35"/>
      <c r="BA480" s="35"/>
      <c r="BB480" s="35"/>
      <c r="BC480" s="35"/>
    </row>
    <row r="481" spans="1:55">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35"/>
      <c r="AN481" s="35"/>
      <c r="AO481" s="35"/>
      <c r="AP481" s="35"/>
      <c r="AQ481" s="35"/>
      <c r="AR481" s="35"/>
      <c r="AS481" s="35"/>
      <c r="AT481" s="35"/>
      <c r="AU481" s="35"/>
      <c r="AV481" s="35"/>
      <c r="AW481" s="35"/>
      <c r="AX481" s="35"/>
      <c r="AY481" s="35"/>
      <c r="AZ481" s="35"/>
      <c r="BA481" s="35"/>
      <c r="BB481" s="35"/>
      <c r="BC481" s="35"/>
    </row>
    <row r="482" spans="1:55">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5"/>
      <c r="AL482" s="35"/>
      <c r="AM482" s="35"/>
      <c r="AN482" s="35"/>
      <c r="AO482" s="35"/>
      <c r="AP482" s="35"/>
      <c r="AQ482" s="35"/>
      <c r="AR482" s="35"/>
      <c r="AS482" s="35"/>
      <c r="AT482" s="35"/>
      <c r="AU482" s="35"/>
      <c r="AV482" s="35"/>
      <c r="AW482" s="35"/>
      <c r="AX482" s="35"/>
      <c r="AY482" s="35"/>
      <c r="AZ482" s="35"/>
      <c r="BA482" s="35"/>
      <c r="BB482" s="35"/>
      <c r="BC482" s="35"/>
    </row>
    <row r="483" spans="1:55">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35"/>
      <c r="AN483" s="35"/>
      <c r="AO483" s="35"/>
      <c r="AP483" s="35"/>
      <c r="AQ483" s="35"/>
      <c r="AR483" s="35"/>
      <c r="AS483" s="35"/>
      <c r="AT483" s="35"/>
      <c r="AU483" s="35"/>
      <c r="AV483" s="35"/>
      <c r="AW483" s="35"/>
      <c r="AX483" s="35"/>
      <c r="AY483" s="35"/>
      <c r="AZ483" s="35"/>
      <c r="BA483" s="35"/>
      <c r="BB483" s="35"/>
      <c r="BC483" s="35"/>
    </row>
    <row r="484" spans="1:55">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5"/>
      <c r="AL484" s="35"/>
      <c r="AM484" s="35"/>
      <c r="AN484" s="35"/>
      <c r="AO484" s="35"/>
      <c r="AP484" s="35"/>
      <c r="AQ484" s="35"/>
      <c r="AR484" s="35"/>
      <c r="AS484" s="35"/>
      <c r="AT484" s="35"/>
      <c r="AU484" s="35"/>
      <c r="AV484" s="35"/>
      <c r="AW484" s="35"/>
      <c r="AX484" s="35"/>
      <c r="AY484" s="35"/>
      <c r="AZ484" s="35"/>
      <c r="BA484" s="35"/>
      <c r="BB484" s="35"/>
      <c r="BC484" s="35"/>
    </row>
    <row r="485" spans="1:55">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5"/>
      <c r="AL485" s="35"/>
      <c r="AM485" s="35"/>
      <c r="AN485" s="35"/>
      <c r="AO485" s="35"/>
      <c r="AP485" s="35"/>
      <c r="AQ485" s="35"/>
      <c r="AR485" s="35"/>
      <c r="AS485" s="35"/>
      <c r="AT485" s="35"/>
      <c r="AU485" s="35"/>
      <c r="AV485" s="35"/>
      <c r="AW485" s="35"/>
      <c r="AX485" s="35"/>
      <c r="AY485" s="35"/>
      <c r="AZ485" s="35"/>
      <c r="BA485" s="35"/>
      <c r="BB485" s="35"/>
      <c r="BC485" s="35"/>
    </row>
    <row r="486" spans="1:55">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35"/>
      <c r="AN486" s="35"/>
      <c r="AO486" s="35"/>
      <c r="AP486" s="35"/>
      <c r="AQ486" s="35"/>
      <c r="AR486" s="35"/>
      <c r="AS486" s="35"/>
      <c r="AT486" s="35"/>
      <c r="AU486" s="35"/>
      <c r="AV486" s="35"/>
      <c r="AW486" s="35"/>
      <c r="AX486" s="35"/>
      <c r="AY486" s="35"/>
      <c r="AZ486" s="35"/>
      <c r="BA486" s="35"/>
      <c r="BB486" s="35"/>
      <c r="BC486" s="35"/>
    </row>
    <row r="487" spans="1:55">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5"/>
      <c r="AL487" s="35"/>
      <c r="AM487" s="35"/>
      <c r="AN487" s="35"/>
      <c r="AO487" s="35"/>
      <c r="AP487" s="35"/>
      <c r="AQ487" s="35"/>
      <c r="AR487" s="35"/>
      <c r="AS487" s="35"/>
      <c r="AT487" s="35"/>
      <c r="AU487" s="35"/>
      <c r="AV487" s="35"/>
      <c r="AW487" s="35"/>
      <c r="AX487" s="35"/>
      <c r="AY487" s="35"/>
      <c r="AZ487" s="35"/>
      <c r="BA487" s="35"/>
      <c r="BB487" s="35"/>
      <c r="BC487" s="35"/>
    </row>
    <row r="488" spans="1:55">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5"/>
      <c r="AL488" s="35"/>
      <c r="AM488" s="35"/>
      <c r="AN488" s="35"/>
      <c r="AO488" s="35"/>
      <c r="AP488" s="35"/>
      <c r="AQ488" s="35"/>
      <c r="AR488" s="35"/>
      <c r="AS488" s="35"/>
      <c r="AT488" s="35"/>
      <c r="AU488" s="35"/>
      <c r="AV488" s="35"/>
      <c r="AW488" s="35"/>
      <c r="AX488" s="35"/>
      <c r="AY488" s="35"/>
      <c r="AZ488" s="35"/>
      <c r="BA488" s="35"/>
      <c r="BB488" s="35"/>
      <c r="BC488" s="35"/>
    </row>
    <row r="489" spans="1:55">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5"/>
      <c r="AL489" s="35"/>
      <c r="AM489" s="35"/>
      <c r="AN489" s="35"/>
      <c r="AO489" s="35"/>
      <c r="AP489" s="35"/>
      <c r="AQ489" s="35"/>
      <c r="AR489" s="35"/>
      <c r="AS489" s="35"/>
      <c r="AT489" s="35"/>
      <c r="AU489" s="35"/>
      <c r="AV489" s="35"/>
      <c r="AW489" s="35"/>
      <c r="AX489" s="35"/>
      <c r="AY489" s="35"/>
      <c r="AZ489" s="35"/>
      <c r="BA489" s="35"/>
      <c r="BB489" s="35"/>
      <c r="BC489" s="35"/>
    </row>
    <row r="490" spans="1:55">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5"/>
      <c r="AK490" s="35"/>
      <c r="AL490" s="35"/>
      <c r="AM490" s="35"/>
      <c r="AN490" s="35"/>
      <c r="AO490" s="35"/>
      <c r="AP490" s="35"/>
      <c r="AQ490" s="35"/>
      <c r="AR490" s="35"/>
      <c r="AS490" s="35"/>
      <c r="AT490" s="35"/>
      <c r="AU490" s="35"/>
      <c r="AV490" s="35"/>
      <c r="AW490" s="35"/>
      <c r="AX490" s="35"/>
      <c r="AY490" s="35"/>
      <c r="AZ490" s="35"/>
      <c r="BA490" s="35"/>
      <c r="BB490" s="35"/>
      <c r="BC490" s="35"/>
    </row>
    <row r="491" spans="1:55">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35"/>
      <c r="AM491" s="35"/>
      <c r="AN491" s="35"/>
      <c r="AO491" s="35"/>
      <c r="AP491" s="35"/>
      <c r="AQ491" s="35"/>
      <c r="AR491" s="35"/>
      <c r="AS491" s="35"/>
      <c r="AT491" s="35"/>
      <c r="AU491" s="35"/>
      <c r="AV491" s="35"/>
      <c r="AW491" s="35"/>
      <c r="AX491" s="35"/>
      <c r="AY491" s="35"/>
      <c r="AZ491" s="35"/>
      <c r="BA491" s="35"/>
      <c r="BB491" s="35"/>
      <c r="BC491" s="35"/>
    </row>
    <row r="492" spans="1:55">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5"/>
      <c r="AL492" s="35"/>
      <c r="AM492" s="35"/>
      <c r="AN492" s="35"/>
      <c r="AO492" s="35"/>
      <c r="AP492" s="35"/>
      <c r="AQ492" s="35"/>
      <c r="AR492" s="35"/>
      <c r="AS492" s="35"/>
      <c r="AT492" s="35"/>
      <c r="AU492" s="35"/>
      <c r="AV492" s="35"/>
      <c r="AW492" s="35"/>
      <c r="AX492" s="35"/>
      <c r="AY492" s="35"/>
      <c r="AZ492" s="35"/>
      <c r="BA492" s="35"/>
      <c r="BB492" s="35"/>
      <c r="BC492" s="35"/>
    </row>
    <row r="493" spans="1:55">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5"/>
      <c r="AL493" s="35"/>
      <c r="AM493" s="35"/>
      <c r="AN493" s="35"/>
      <c r="AO493" s="35"/>
      <c r="AP493" s="35"/>
      <c r="AQ493" s="35"/>
      <c r="AR493" s="35"/>
      <c r="AS493" s="35"/>
      <c r="AT493" s="35"/>
      <c r="AU493" s="35"/>
      <c r="AV493" s="35"/>
      <c r="AW493" s="35"/>
      <c r="AX493" s="35"/>
      <c r="AY493" s="35"/>
      <c r="AZ493" s="35"/>
      <c r="BA493" s="35"/>
      <c r="BB493" s="35"/>
      <c r="BC493" s="35"/>
    </row>
    <row r="494" spans="1:55">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5"/>
      <c r="AL494" s="35"/>
      <c r="AM494" s="35"/>
      <c r="AN494" s="35"/>
      <c r="AO494" s="35"/>
      <c r="AP494" s="35"/>
      <c r="AQ494" s="35"/>
      <c r="AR494" s="35"/>
      <c r="AS494" s="35"/>
      <c r="AT494" s="35"/>
      <c r="AU494" s="35"/>
      <c r="AV494" s="35"/>
      <c r="AW494" s="35"/>
      <c r="AX494" s="35"/>
      <c r="AY494" s="35"/>
      <c r="AZ494" s="35"/>
      <c r="BA494" s="35"/>
      <c r="BB494" s="35"/>
      <c r="BC494" s="35"/>
    </row>
    <row r="495" spans="1:55">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5"/>
      <c r="AL495" s="35"/>
      <c r="AM495" s="35"/>
      <c r="AN495" s="35"/>
      <c r="AO495" s="35"/>
      <c r="AP495" s="35"/>
      <c r="AQ495" s="35"/>
      <c r="AR495" s="35"/>
      <c r="AS495" s="35"/>
      <c r="AT495" s="35"/>
      <c r="AU495" s="35"/>
      <c r="AV495" s="35"/>
      <c r="AW495" s="35"/>
      <c r="AX495" s="35"/>
      <c r="AY495" s="35"/>
      <c r="AZ495" s="35"/>
      <c r="BA495" s="35"/>
      <c r="BB495" s="35"/>
      <c r="BC495" s="35"/>
    </row>
    <row r="496" spans="1:55">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5"/>
      <c r="AL496" s="35"/>
      <c r="AM496" s="35"/>
      <c r="AN496" s="35"/>
      <c r="AO496" s="35"/>
      <c r="AP496" s="35"/>
      <c r="AQ496" s="35"/>
      <c r="AR496" s="35"/>
      <c r="AS496" s="35"/>
      <c r="AT496" s="35"/>
      <c r="AU496" s="35"/>
      <c r="AV496" s="35"/>
      <c r="AW496" s="35"/>
      <c r="AX496" s="35"/>
      <c r="AY496" s="35"/>
      <c r="AZ496" s="35"/>
      <c r="BA496" s="35"/>
      <c r="BB496" s="35"/>
      <c r="BC496" s="35"/>
    </row>
    <row r="497" spans="1:55">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5"/>
      <c r="AL497" s="35"/>
      <c r="AM497" s="35"/>
      <c r="AN497" s="35"/>
      <c r="AO497" s="35"/>
      <c r="AP497" s="35"/>
      <c r="AQ497" s="35"/>
      <c r="AR497" s="35"/>
      <c r="AS497" s="35"/>
      <c r="AT497" s="35"/>
      <c r="AU497" s="35"/>
      <c r="AV497" s="35"/>
      <c r="AW497" s="35"/>
      <c r="AX497" s="35"/>
      <c r="AY497" s="35"/>
      <c r="AZ497" s="35"/>
      <c r="BA497" s="35"/>
      <c r="BB497" s="35"/>
      <c r="BC497" s="35"/>
    </row>
    <row r="498" spans="1:55">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5"/>
      <c r="AL498" s="35"/>
      <c r="AM498" s="35"/>
      <c r="AN498" s="35"/>
      <c r="AO498" s="35"/>
      <c r="AP498" s="35"/>
      <c r="AQ498" s="35"/>
      <c r="AR498" s="35"/>
      <c r="AS498" s="35"/>
      <c r="AT498" s="35"/>
      <c r="AU498" s="35"/>
      <c r="AV498" s="35"/>
      <c r="AW498" s="35"/>
      <c r="AX498" s="35"/>
      <c r="AY498" s="35"/>
      <c r="AZ498" s="35"/>
      <c r="BA498" s="35"/>
      <c r="BB498" s="35"/>
      <c r="BC498" s="35"/>
    </row>
    <row r="499" spans="1:55">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35"/>
      <c r="AI499" s="35"/>
      <c r="AJ499" s="35"/>
      <c r="AK499" s="35"/>
      <c r="AL499" s="35"/>
      <c r="AM499" s="35"/>
      <c r="AN499" s="35"/>
      <c r="AO499" s="35"/>
      <c r="AP499" s="35"/>
      <c r="AQ499" s="35"/>
      <c r="AR499" s="35"/>
      <c r="AS499" s="35"/>
      <c r="AT499" s="35"/>
      <c r="AU499" s="35"/>
      <c r="AV499" s="35"/>
      <c r="AW499" s="35"/>
      <c r="AX499" s="35"/>
      <c r="AY499" s="35"/>
      <c r="AZ499" s="35"/>
      <c r="BA499" s="35"/>
      <c r="BB499" s="35"/>
      <c r="BC499" s="35"/>
    </row>
    <row r="500" spans="1:55">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35"/>
      <c r="AI500" s="35"/>
      <c r="AJ500" s="35"/>
      <c r="AK500" s="35"/>
      <c r="AL500" s="35"/>
      <c r="AM500" s="35"/>
      <c r="AN500" s="35"/>
      <c r="AO500" s="35"/>
      <c r="AP500" s="35"/>
      <c r="AQ500" s="35"/>
      <c r="AR500" s="35"/>
      <c r="AS500" s="35"/>
      <c r="AT500" s="35"/>
      <c r="AU500" s="35"/>
      <c r="AV500" s="35"/>
      <c r="AW500" s="35"/>
      <c r="AX500" s="35"/>
      <c r="AY500" s="35"/>
      <c r="AZ500" s="35"/>
      <c r="BA500" s="35"/>
      <c r="BB500" s="35"/>
      <c r="BC500" s="35"/>
    </row>
    <row r="501" spans="1:55">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5"/>
      <c r="AL501" s="35"/>
      <c r="AM501" s="35"/>
      <c r="AN501" s="35"/>
      <c r="AO501" s="35"/>
      <c r="AP501" s="35"/>
      <c r="AQ501" s="35"/>
      <c r="AR501" s="35"/>
      <c r="AS501" s="35"/>
      <c r="AT501" s="35"/>
      <c r="AU501" s="35"/>
      <c r="AV501" s="35"/>
      <c r="AW501" s="35"/>
      <c r="AX501" s="35"/>
      <c r="AY501" s="35"/>
      <c r="AZ501" s="35"/>
      <c r="BA501" s="35"/>
      <c r="BB501" s="35"/>
      <c r="BC501" s="35"/>
    </row>
    <row r="502" spans="1:55">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5"/>
      <c r="AK502" s="35"/>
      <c r="AL502" s="35"/>
      <c r="AM502" s="35"/>
      <c r="AN502" s="35"/>
      <c r="AO502" s="35"/>
      <c r="AP502" s="35"/>
      <c r="AQ502" s="35"/>
      <c r="AR502" s="35"/>
      <c r="AS502" s="35"/>
      <c r="AT502" s="35"/>
      <c r="AU502" s="35"/>
      <c r="AV502" s="35"/>
      <c r="AW502" s="35"/>
      <c r="AX502" s="35"/>
      <c r="AY502" s="35"/>
      <c r="AZ502" s="35"/>
      <c r="BA502" s="35"/>
      <c r="BB502" s="35"/>
      <c r="BC502" s="35"/>
    </row>
    <row r="503" spans="1:55">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5"/>
      <c r="AL503" s="35"/>
      <c r="AM503" s="35"/>
      <c r="AN503" s="35"/>
      <c r="AO503" s="35"/>
      <c r="AP503" s="35"/>
      <c r="AQ503" s="35"/>
      <c r="AR503" s="35"/>
      <c r="AS503" s="35"/>
      <c r="AT503" s="35"/>
      <c r="AU503" s="35"/>
      <c r="AV503" s="35"/>
      <c r="AW503" s="35"/>
      <c r="AX503" s="35"/>
      <c r="AY503" s="35"/>
      <c r="AZ503" s="35"/>
      <c r="BA503" s="35"/>
      <c r="BB503" s="35"/>
      <c r="BC503" s="35"/>
    </row>
    <row r="504" spans="1:55">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5"/>
      <c r="AL504" s="35"/>
      <c r="AM504" s="35"/>
      <c r="AN504" s="35"/>
      <c r="AO504" s="35"/>
      <c r="AP504" s="35"/>
      <c r="AQ504" s="35"/>
      <c r="AR504" s="35"/>
      <c r="AS504" s="35"/>
      <c r="AT504" s="35"/>
      <c r="AU504" s="35"/>
      <c r="AV504" s="35"/>
      <c r="AW504" s="35"/>
      <c r="AX504" s="35"/>
      <c r="AY504" s="35"/>
      <c r="AZ504" s="35"/>
      <c r="BA504" s="35"/>
      <c r="BB504" s="35"/>
      <c r="BC504" s="35"/>
    </row>
    <row r="505" spans="1:55">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5"/>
      <c r="AL505" s="35"/>
      <c r="AM505" s="35"/>
      <c r="AN505" s="35"/>
      <c r="AO505" s="35"/>
      <c r="AP505" s="35"/>
      <c r="AQ505" s="35"/>
      <c r="AR505" s="35"/>
      <c r="AS505" s="35"/>
      <c r="AT505" s="35"/>
      <c r="AU505" s="35"/>
      <c r="AV505" s="35"/>
      <c r="AW505" s="35"/>
      <c r="AX505" s="35"/>
      <c r="AY505" s="35"/>
      <c r="AZ505" s="35"/>
      <c r="BA505" s="35"/>
      <c r="BB505" s="35"/>
      <c r="BC505" s="35"/>
    </row>
    <row r="506" spans="1:55">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5"/>
      <c r="AL506" s="35"/>
      <c r="AM506" s="35"/>
      <c r="AN506" s="35"/>
      <c r="AO506" s="35"/>
      <c r="AP506" s="35"/>
      <c r="AQ506" s="35"/>
      <c r="AR506" s="35"/>
      <c r="AS506" s="35"/>
      <c r="AT506" s="35"/>
      <c r="AU506" s="35"/>
      <c r="AV506" s="35"/>
      <c r="AW506" s="35"/>
      <c r="AX506" s="35"/>
      <c r="AY506" s="35"/>
      <c r="AZ506" s="35"/>
      <c r="BA506" s="35"/>
      <c r="BB506" s="35"/>
      <c r="BC506" s="35"/>
    </row>
    <row r="507" spans="1:55">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5"/>
      <c r="AL507" s="35"/>
      <c r="AM507" s="35"/>
      <c r="AN507" s="35"/>
      <c r="AO507" s="35"/>
      <c r="AP507" s="35"/>
      <c r="AQ507" s="35"/>
      <c r="AR507" s="35"/>
      <c r="AS507" s="35"/>
      <c r="AT507" s="35"/>
      <c r="AU507" s="35"/>
      <c r="AV507" s="35"/>
      <c r="AW507" s="35"/>
      <c r="AX507" s="35"/>
      <c r="AY507" s="35"/>
      <c r="AZ507" s="35"/>
      <c r="BA507" s="35"/>
      <c r="BB507" s="35"/>
      <c r="BC507" s="35"/>
    </row>
    <row r="508" spans="1:55">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5"/>
      <c r="AL508" s="35"/>
      <c r="AM508" s="35"/>
      <c r="AN508" s="35"/>
      <c r="AO508" s="35"/>
      <c r="AP508" s="35"/>
      <c r="AQ508" s="35"/>
      <c r="AR508" s="35"/>
      <c r="AS508" s="35"/>
      <c r="AT508" s="35"/>
      <c r="AU508" s="35"/>
      <c r="AV508" s="35"/>
      <c r="AW508" s="35"/>
      <c r="AX508" s="35"/>
      <c r="AY508" s="35"/>
      <c r="AZ508" s="35"/>
      <c r="BA508" s="35"/>
      <c r="BB508" s="35"/>
      <c r="BC508" s="35"/>
    </row>
    <row r="509" spans="1:55">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5"/>
      <c r="AL509" s="35"/>
      <c r="AM509" s="35"/>
      <c r="AN509" s="35"/>
      <c r="AO509" s="35"/>
      <c r="AP509" s="35"/>
      <c r="AQ509" s="35"/>
      <c r="AR509" s="35"/>
      <c r="AS509" s="35"/>
      <c r="AT509" s="35"/>
      <c r="AU509" s="35"/>
      <c r="AV509" s="35"/>
      <c r="AW509" s="35"/>
      <c r="AX509" s="35"/>
      <c r="AY509" s="35"/>
      <c r="AZ509" s="35"/>
      <c r="BA509" s="35"/>
      <c r="BB509" s="35"/>
      <c r="BC509" s="35"/>
    </row>
    <row r="510" spans="1:55">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5"/>
      <c r="AL510" s="35"/>
      <c r="AM510" s="35"/>
      <c r="AN510" s="35"/>
      <c r="AO510" s="35"/>
      <c r="AP510" s="35"/>
      <c r="AQ510" s="35"/>
      <c r="AR510" s="35"/>
      <c r="AS510" s="35"/>
      <c r="AT510" s="35"/>
      <c r="AU510" s="35"/>
      <c r="AV510" s="35"/>
      <c r="AW510" s="35"/>
      <c r="AX510" s="35"/>
      <c r="AY510" s="35"/>
      <c r="AZ510" s="35"/>
      <c r="BA510" s="35"/>
      <c r="BB510" s="35"/>
      <c r="BC510" s="35"/>
    </row>
    <row r="511" spans="1:55">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5"/>
      <c r="AL511" s="35"/>
      <c r="AM511" s="35"/>
      <c r="AN511" s="35"/>
      <c r="AO511" s="35"/>
      <c r="AP511" s="35"/>
      <c r="AQ511" s="35"/>
      <c r="AR511" s="35"/>
      <c r="AS511" s="35"/>
      <c r="AT511" s="35"/>
      <c r="AU511" s="35"/>
      <c r="AV511" s="35"/>
      <c r="AW511" s="35"/>
      <c r="AX511" s="35"/>
      <c r="AY511" s="35"/>
      <c r="AZ511" s="35"/>
      <c r="BA511" s="35"/>
      <c r="BB511" s="35"/>
      <c r="BC511" s="35"/>
    </row>
    <row r="512" spans="1:55">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5"/>
      <c r="AL512" s="35"/>
      <c r="AM512" s="35"/>
      <c r="AN512" s="35"/>
      <c r="AO512" s="35"/>
      <c r="AP512" s="35"/>
      <c r="AQ512" s="35"/>
      <c r="AR512" s="35"/>
      <c r="AS512" s="35"/>
      <c r="AT512" s="35"/>
      <c r="AU512" s="35"/>
      <c r="AV512" s="35"/>
      <c r="AW512" s="35"/>
      <c r="AX512" s="35"/>
      <c r="AY512" s="35"/>
      <c r="AZ512" s="35"/>
      <c r="BA512" s="35"/>
      <c r="BB512" s="35"/>
      <c r="BC512" s="35"/>
    </row>
    <row r="513" spans="1:55">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5"/>
      <c r="AL513" s="35"/>
      <c r="AM513" s="35"/>
      <c r="AN513" s="35"/>
      <c r="AO513" s="35"/>
      <c r="AP513" s="35"/>
      <c r="AQ513" s="35"/>
      <c r="AR513" s="35"/>
      <c r="AS513" s="35"/>
      <c r="AT513" s="35"/>
      <c r="AU513" s="35"/>
      <c r="AV513" s="35"/>
      <c r="AW513" s="35"/>
      <c r="AX513" s="35"/>
      <c r="AY513" s="35"/>
      <c r="AZ513" s="35"/>
      <c r="BA513" s="35"/>
      <c r="BB513" s="35"/>
      <c r="BC513" s="35"/>
    </row>
    <row r="514" spans="1:55">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5"/>
      <c r="AK514" s="35"/>
      <c r="AL514" s="35"/>
      <c r="AM514" s="35"/>
      <c r="AN514" s="35"/>
      <c r="AO514" s="35"/>
      <c r="AP514" s="35"/>
      <c r="AQ514" s="35"/>
      <c r="AR514" s="35"/>
      <c r="AS514" s="35"/>
      <c r="AT514" s="35"/>
      <c r="AU514" s="35"/>
      <c r="AV514" s="35"/>
      <c r="AW514" s="35"/>
      <c r="AX514" s="35"/>
      <c r="AY514" s="35"/>
      <c r="AZ514" s="35"/>
      <c r="BA514" s="35"/>
      <c r="BB514" s="35"/>
      <c r="BC514" s="35"/>
    </row>
    <row r="515" spans="1:55">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5"/>
      <c r="AL515" s="35"/>
      <c r="AM515" s="35"/>
      <c r="AN515" s="35"/>
      <c r="AO515" s="35"/>
      <c r="AP515" s="35"/>
      <c r="AQ515" s="35"/>
      <c r="AR515" s="35"/>
      <c r="AS515" s="35"/>
      <c r="AT515" s="35"/>
      <c r="AU515" s="35"/>
      <c r="AV515" s="35"/>
      <c r="AW515" s="35"/>
      <c r="AX515" s="35"/>
      <c r="AY515" s="35"/>
      <c r="AZ515" s="35"/>
      <c r="BA515" s="35"/>
      <c r="BB515" s="35"/>
      <c r="BC515" s="35"/>
    </row>
    <row r="516" spans="1:55">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5"/>
      <c r="AK516" s="35"/>
      <c r="AL516" s="35"/>
      <c r="AM516" s="35"/>
      <c r="AN516" s="35"/>
      <c r="AO516" s="35"/>
      <c r="AP516" s="35"/>
      <c r="AQ516" s="35"/>
      <c r="AR516" s="35"/>
      <c r="AS516" s="35"/>
      <c r="AT516" s="35"/>
      <c r="AU516" s="35"/>
      <c r="AV516" s="35"/>
      <c r="AW516" s="35"/>
      <c r="AX516" s="35"/>
      <c r="AY516" s="35"/>
      <c r="AZ516" s="35"/>
      <c r="BA516" s="35"/>
      <c r="BB516" s="35"/>
      <c r="BC516" s="35"/>
    </row>
    <row r="517" spans="1:55">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5"/>
      <c r="AL517" s="35"/>
      <c r="AM517" s="35"/>
      <c r="AN517" s="35"/>
      <c r="AO517" s="35"/>
      <c r="AP517" s="35"/>
      <c r="AQ517" s="35"/>
      <c r="AR517" s="35"/>
      <c r="AS517" s="35"/>
      <c r="AT517" s="35"/>
      <c r="AU517" s="35"/>
      <c r="AV517" s="35"/>
      <c r="AW517" s="35"/>
      <c r="AX517" s="35"/>
      <c r="AY517" s="35"/>
      <c r="AZ517" s="35"/>
      <c r="BA517" s="35"/>
      <c r="BB517" s="35"/>
      <c r="BC517" s="35"/>
    </row>
    <row r="518" spans="1:55">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5"/>
      <c r="AL518" s="35"/>
      <c r="AM518" s="35"/>
      <c r="AN518" s="35"/>
      <c r="AO518" s="35"/>
      <c r="AP518" s="35"/>
      <c r="AQ518" s="35"/>
      <c r="AR518" s="35"/>
      <c r="AS518" s="35"/>
      <c r="AT518" s="35"/>
      <c r="AU518" s="35"/>
      <c r="AV518" s="35"/>
      <c r="AW518" s="35"/>
      <c r="AX518" s="35"/>
      <c r="AY518" s="35"/>
      <c r="AZ518" s="35"/>
      <c r="BA518" s="35"/>
      <c r="BB518" s="35"/>
      <c r="BC518" s="35"/>
    </row>
    <row r="519" spans="1:55">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5"/>
      <c r="AK519" s="35"/>
      <c r="AL519" s="35"/>
      <c r="AM519" s="35"/>
      <c r="AN519" s="35"/>
      <c r="AO519" s="35"/>
      <c r="AP519" s="35"/>
      <c r="AQ519" s="35"/>
      <c r="AR519" s="35"/>
      <c r="AS519" s="35"/>
      <c r="AT519" s="35"/>
      <c r="AU519" s="35"/>
      <c r="AV519" s="35"/>
      <c r="AW519" s="35"/>
      <c r="AX519" s="35"/>
      <c r="AY519" s="35"/>
      <c r="AZ519" s="35"/>
      <c r="BA519" s="35"/>
      <c r="BB519" s="35"/>
      <c r="BC519" s="35"/>
    </row>
    <row r="520" spans="1:55">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5"/>
      <c r="AK520" s="35"/>
      <c r="AL520" s="35"/>
      <c r="AM520" s="35"/>
      <c r="AN520" s="35"/>
      <c r="AO520" s="35"/>
      <c r="AP520" s="35"/>
      <c r="AQ520" s="35"/>
      <c r="AR520" s="35"/>
      <c r="AS520" s="35"/>
      <c r="AT520" s="35"/>
      <c r="AU520" s="35"/>
      <c r="AV520" s="35"/>
      <c r="AW520" s="35"/>
      <c r="AX520" s="35"/>
      <c r="AY520" s="35"/>
      <c r="AZ520" s="35"/>
      <c r="BA520" s="35"/>
      <c r="BB520" s="35"/>
      <c r="BC520" s="35"/>
    </row>
    <row r="521" spans="1:55">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5"/>
      <c r="AK521" s="35"/>
      <c r="AL521" s="35"/>
      <c r="AM521" s="35"/>
      <c r="AN521" s="35"/>
      <c r="AO521" s="35"/>
      <c r="AP521" s="35"/>
      <c r="AQ521" s="35"/>
      <c r="AR521" s="35"/>
      <c r="AS521" s="35"/>
      <c r="AT521" s="35"/>
      <c r="AU521" s="35"/>
      <c r="AV521" s="35"/>
      <c r="AW521" s="35"/>
      <c r="AX521" s="35"/>
      <c r="AY521" s="35"/>
      <c r="AZ521" s="35"/>
      <c r="BA521" s="35"/>
      <c r="BB521" s="35"/>
      <c r="BC521" s="35"/>
    </row>
    <row r="522" spans="1:55">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5"/>
      <c r="AL522" s="35"/>
      <c r="AM522" s="35"/>
      <c r="AN522" s="35"/>
      <c r="AO522" s="35"/>
      <c r="AP522" s="35"/>
      <c r="AQ522" s="35"/>
      <c r="AR522" s="35"/>
      <c r="AS522" s="35"/>
      <c r="AT522" s="35"/>
      <c r="AU522" s="35"/>
      <c r="AV522" s="35"/>
      <c r="AW522" s="35"/>
      <c r="AX522" s="35"/>
      <c r="AY522" s="35"/>
      <c r="AZ522" s="35"/>
      <c r="BA522" s="35"/>
      <c r="BB522" s="35"/>
      <c r="BC522" s="35"/>
    </row>
    <row r="523" spans="1:55">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c r="AI523" s="35"/>
      <c r="AJ523" s="35"/>
      <c r="AK523" s="35"/>
      <c r="AL523" s="35"/>
      <c r="AM523" s="35"/>
      <c r="AN523" s="35"/>
      <c r="AO523" s="35"/>
      <c r="AP523" s="35"/>
      <c r="AQ523" s="35"/>
      <c r="AR523" s="35"/>
      <c r="AS523" s="35"/>
      <c r="AT523" s="35"/>
      <c r="AU523" s="35"/>
      <c r="AV523" s="35"/>
      <c r="AW523" s="35"/>
      <c r="AX523" s="35"/>
      <c r="AY523" s="35"/>
      <c r="AZ523" s="35"/>
      <c r="BA523" s="35"/>
      <c r="BB523" s="35"/>
      <c r="BC523" s="35"/>
    </row>
    <row r="524" spans="1:55">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5"/>
      <c r="AK524" s="35"/>
      <c r="AL524" s="35"/>
      <c r="AM524" s="35"/>
      <c r="AN524" s="35"/>
      <c r="AO524" s="35"/>
      <c r="AP524" s="35"/>
      <c r="AQ524" s="35"/>
      <c r="AR524" s="35"/>
      <c r="AS524" s="35"/>
      <c r="AT524" s="35"/>
      <c r="AU524" s="35"/>
      <c r="AV524" s="35"/>
      <c r="AW524" s="35"/>
      <c r="AX524" s="35"/>
      <c r="AY524" s="35"/>
      <c r="AZ524" s="35"/>
      <c r="BA524" s="35"/>
      <c r="BB524" s="35"/>
      <c r="BC524" s="35"/>
    </row>
    <row r="525" spans="1:55">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c r="AI525" s="35"/>
      <c r="AJ525" s="35"/>
      <c r="AK525" s="35"/>
      <c r="AL525" s="35"/>
      <c r="AM525" s="35"/>
      <c r="AN525" s="35"/>
      <c r="AO525" s="35"/>
      <c r="AP525" s="35"/>
      <c r="AQ525" s="35"/>
      <c r="AR525" s="35"/>
      <c r="AS525" s="35"/>
      <c r="AT525" s="35"/>
      <c r="AU525" s="35"/>
      <c r="AV525" s="35"/>
      <c r="AW525" s="35"/>
      <c r="AX525" s="35"/>
      <c r="AY525" s="35"/>
      <c r="AZ525" s="35"/>
      <c r="BA525" s="35"/>
      <c r="BB525" s="35"/>
      <c r="BC525" s="35"/>
    </row>
    <row r="526" spans="1:55">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c r="AI526" s="35"/>
      <c r="AJ526" s="35"/>
      <c r="AK526" s="35"/>
      <c r="AL526" s="35"/>
      <c r="AM526" s="35"/>
      <c r="AN526" s="35"/>
      <c r="AO526" s="35"/>
      <c r="AP526" s="35"/>
      <c r="AQ526" s="35"/>
      <c r="AR526" s="35"/>
      <c r="AS526" s="35"/>
      <c r="AT526" s="35"/>
      <c r="AU526" s="35"/>
      <c r="AV526" s="35"/>
      <c r="AW526" s="35"/>
      <c r="AX526" s="35"/>
      <c r="AY526" s="35"/>
      <c r="AZ526" s="35"/>
      <c r="BA526" s="35"/>
      <c r="BB526" s="35"/>
      <c r="BC526" s="35"/>
    </row>
    <row r="527" spans="1:55">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c r="AI527" s="35"/>
      <c r="AJ527" s="35"/>
      <c r="AK527" s="35"/>
      <c r="AL527" s="35"/>
      <c r="AM527" s="35"/>
      <c r="AN527" s="35"/>
      <c r="AO527" s="35"/>
      <c r="AP527" s="35"/>
      <c r="AQ527" s="35"/>
      <c r="AR527" s="35"/>
      <c r="AS527" s="35"/>
      <c r="AT527" s="35"/>
      <c r="AU527" s="35"/>
      <c r="AV527" s="35"/>
      <c r="AW527" s="35"/>
      <c r="AX527" s="35"/>
      <c r="AY527" s="35"/>
      <c r="AZ527" s="35"/>
      <c r="BA527" s="35"/>
      <c r="BB527" s="35"/>
      <c r="BC527" s="35"/>
    </row>
    <row r="528" spans="1:55">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35"/>
      <c r="AI528" s="35"/>
      <c r="AJ528" s="35"/>
      <c r="AK528" s="35"/>
      <c r="AL528" s="35"/>
      <c r="AM528" s="35"/>
      <c r="AN528" s="35"/>
      <c r="AO528" s="35"/>
      <c r="AP528" s="35"/>
      <c r="AQ528" s="35"/>
      <c r="AR528" s="35"/>
      <c r="AS528" s="35"/>
      <c r="AT528" s="35"/>
      <c r="AU528" s="35"/>
      <c r="AV528" s="35"/>
      <c r="AW528" s="35"/>
      <c r="AX528" s="35"/>
      <c r="AY528" s="35"/>
      <c r="AZ528" s="35"/>
      <c r="BA528" s="35"/>
      <c r="BB528" s="35"/>
      <c r="BC528" s="35"/>
    </row>
    <row r="529" spans="1:55">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c r="AI529" s="35"/>
      <c r="AJ529" s="35"/>
      <c r="AK529" s="35"/>
      <c r="AL529" s="35"/>
      <c r="AM529" s="35"/>
      <c r="AN529" s="35"/>
      <c r="AO529" s="35"/>
      <c r="AP529" s="35"/>
      <c r="AQ529" s="35"/>
      <c r="AR529" s="35"/>
      <c r="AS529" s="35"/>
      <c r="AT529" s="35"/>
      <c r="AU529" s="35"/>
      <c r="AV529" s="35"/>
      <c r="AW529" s="35"/>
      <c r="AX529" s="35"/>
      <c r="AY529" s="35"/>
      <c r="AZ529" s="35"/>
      <c r="BA529" s="35"/>
      <c r="BB529" s="35"/>
      <c r="BC529" s="35"/>
    </row>
    <row r="530" spans="1:55">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c r="AI530" s="35"/>
      <c r="AJ530" s="35"/>
      <c r="AK530" s="35"/>
      <c r="AL530" s="35"/>
      <c r="AM530" s="35"/>
      <c r="AN530" s="35"/>
      <c r="AO530" s="35"/>
      <c r="AP530" s="35"/>
      <c r="AQ530" s="35"/>
      <c r="AR530" s="35"/>
      <c r="AS530" s="35"/>
      <c r="AT530" s="35"/>
      <c r="AU530" s="35"/>
      <c r="AV530" s="35"/>
      <c r="AW530" s="35"/>
      <c r="AX530" s="35"/>
      <c r="AY530" s="35"/>
      <c r="AZ530" s="35"/>
      <c r="BA530" s="35"/>
      <c r="BB530" s="35"/>
      <c r="BC530" s="35"/>
    </row>
    <row r="531" spans="1:55">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c r="AI531" s="35"/>
      <c r="AJ531" s="35"/>
      <c r="AK531" s="35"/>
      <c r="AL531" s="35"/>
      <c r="AM531" s="35"/>
      <c r="AN531" s="35"/>
      <c r="AO531" s="35"/>
      <c r="AP531" s="35"/>
      <c r="AQ531" s="35"/>
      <c r="AR531" s="35"/>
      <c r="AS531" s="35"/>
      <c r="AT531" s="35"/>
      <c r="AU531" s="35"/>
      <c r="AV531" s="35"/>
      <c r="AW531" s="35"/>
      <c r="AX531" s="35"/>
      <c r="AY531" s="35"/>
      <c r="AZ531" s="35"/>
      <c r="BA531" s="35"/>
      <c r="BB531" s="35"/>
      <c r="BC531" s="35"/>
    </row>
    <row r="532" spans="1:55">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35"/>
      <c r="AI532" s="35"/>
      <c r="AJ532" s="35"/>
      <c r="AK532" s="35"/>
      <c r="AL532" s="35"/>
      <c r="AM532" s="35"/>
      <c r="AN532" s="35"/>
      <c r="AO532" s="35"/>
      <c r="AP532" s="35"/>
      <c r="AQ532" s="35"/>
      <c r="AR532" s="35"/>
      <c r="AS532" s="35"/>
      <c r="AT532" s="35"/>
      <c r="AU532" s="35"/>
      <c r="AV532" s="35"/>
      <c r="AW532" s="35"/>
      <c r="AX532" s="35"/>
      <c r="AY532" s="35"/>
      <c r="AZ532" s="35"/>
      <c r="BA532" s="35"/>
      <c r="BB532" s="35"/>
      <c r="BC532" s="35"/>
    </row>
    <row r="533" spans="1:55">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c r="AC533" s="35"/>
      <c r="AD533" s="35"/>
      <c r="AE533" s="35"/>
      <c r="AF533" s="35"/>
      <c r="AG533" s="35"/>
      <c r="AH533" s="35"/>
      <c r="AI533" s="35"/>
      <c r="AJ533" s="35"/>
      <c r="AK533" s="35"/>
      <c r="AL533" s="35"/>
      <c r="AM533" s="35"/>
      <c r="AN533" s="35"/>
      <c r="AO533" s="35"/>
      <c r="AP533" s="35"/>
      <c r="AQ533" s="35"/>
      <c r="AR533" s="35"/>
      <c r="AS533" s="35"/>
      <c r="AT533" s="35"/>
      <c r="AU533" s="35"/>
      <c r="AV533" s="35"/>
      <c r="AW533" s="35"/>
      <c r="AX533" s="35"/>
      <c r="AY533" s="35"/>
      <c r="AZ533" s="35"/>
      <c r="BA533" s="35"/>
      <c r="BB533" s="35"/>
      <c r="BC533" s="35"/>
    </row>
    <row r="534" spans="1:55">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c r="AC534" s="35"/>
      <c r="AD534" s="35"/>
      <c r="AE534" s="35"/>
      <c r="AF534" s="35"/>
      <c r="AG534" s="35"/>
      <c r="AH534" s="35"/>
      <c r="AI534" s="35"/>
      <c r="AJ534" s="35"/>
      <c r="AK534" s="35"/>
      <c r="AL534" s="35"/>
      <c r="AM534" s="35"/>
      <c r="AN534" s="35"/>
      <c r="AO534" s="35"/>
      <c r="AP534" s="35"/>
      <c r="AQ534" s="35"/>
      <c r="AR534" s="35"/>
      <c r="AS534" s="35"/>
      <c r="AT534" s="35"/>
      <c r="AU534" s="35"/>
      <c r="AV534" s="35"/>
      <c r="AW534" s="35"/>
      <c r="AX534" s="35"/>
      <c r="AY534" s="35"/>
      <c r="AZ534" s="35"/>
      <c r="BA534" s="35"/>
      <c r="BB534" s="35"/>
      <c r="BC534" s="35"/>
    </row>
    <row r="535" spans="1:55">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c r="AC535" s="35"/>
      <c r="AD535" s="35"/>
      <c r="AE535" s="35"/>
      <c r="AF535" s="35"/>
      <c r="AG535" s="35"/>
      <c r="AH535" s="35"/>
      <c r="AI535" s="35"/>
      <c r="AJ535" s="35"/>
      <c r="AK535" s="35"/>
      <c r="AL535" s="35"/>
      <c r="AM535" s="35"/>
      <c r="AN535" s="35"/>
      <c r="AO535" s="35"/>
      <c r="AP535" s="35"/>
      <c r="AQ535" s="35"/>
      <c r="AR535" s="35"/>
      <c r="AS535" s="35"/>
      <c r="AT535" s="35"/>
      <c r="AU535" s="35"/>
      <c r="AV535" s="35"/>
      <c r="AW535" s="35"/>
      <c r="AX535" s="35"/>
      <c r="AY535" s="35"/>
      <c r="AZ535" s="35"/>
      <c r="BA535" s="35"/>
      <c r="BB535" s="35"/>
      <c r="BC535" s="35"/>
    </row>
    <row r="536" spans="1:55">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c r="AC536" s="35"/>
      <c r="AD536" s="35"/>
      <c r="AE536" s="35"/>
      <c r="AF536" s="35"/>
      <c r="AG536" s="35"/>
      <c r="AH536" s="35"/>
      <c r="AI536" s="35"/>
      <c r="AJ536" s="35"/>
      <c r="AK536" s="35"/>
      <c r="AL536" s="35"/>
      <c r="AM536" s="35"/>
      <c r="AN536" s="35"/>
      <c r="AO536" s="35"/>
      <c r="AP536" s="35"/>
      <c r="AQ536" s="35"/>
      <c r="AR536" s="35"/>
      <c r="AS536" s="35"/>
      <c r="AT536" s="35"/>
      <c r="AU536" s="35"/>
      <c r="AV536" s="35"/>
      <c r="AW536" s="35"/>
      <c r="AX536" s="35"/>
      <c r="AY536" s="35"/>
      <c r="AZ536" s="35"/>
      <c r="BA536" s="35"/>
      <c r="BB536" s="35"/>
      <c r="BC536" s="35"/>
    </row>
    <row r="537" spans="1:55">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c r="AG537" s="35"/>
      <c r="AH537" s="35"/>
      <c r="AI537" s="35"/>
      <c r="AJ537" s="35"/>
      <c r="AK537" s="35"/>
      <c r="AL537" s="35"/>
      <c r="AM537" s="35"/>
      <c r="AN537" s="35"/>
      <c r="AO537" s="35"/>
      <c r="AP537" s="35"/>
      <c r="AQ537" s="35"/>
      <c r="AR537" s="35"/>
      <c r="AS537" s="35"/>
      <c r="AT537" s="35"/>
      <c r="AU537" s="35"/>
      <c r="AV537" s="35"/>
      <c r="AW537" s="35"/>
      <c r="AX537" s="35"/>
      <c r="AY537" s="35"/>
      <c r="AZ537" s="35"/>
      <c r="BA537" s="35"/>
      <c r="BB537" s="35"/>
      <c r="BC537" s="35"/>
    </row>
    <row r="538" spans="1:55">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c r="AG538" s="35"/>
      <c r="AH538" s="35"/>
      <c r="AI538" s="35"/>
      <c r="AJ538" s="35"/>
      <c r="AK538" s="35"/>
      <c r="AL538" s="35"/>
      <c r="AM538" s="35"/>
      <c r="AN538" s="35"/>
      <c r="AO538" s="35"/>
      <c r="AP538" s="35"/>
      <c r="AQ538" s="35"/>
      <c r="AR538" s="35"/>
      <c r="AS538" s="35"/>
      <c r="AT538" s="35"/>
      <c r="AU538" s="35"/>
      <c r="AV538" s="35"/>
      <c r="AW538" s="35"/>
      <c r="AX538" s="35"/>
      <c r="AY538" s="35"/>
      <c r="AZ538" s="35"/>
      <c r="BA538" s="35"/>
      <c r="BB538" s="35"/>
      <c r="BC538" s="35"/>
    </row>
    <row r="539" spans="1:55">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35"/>
      <c r="AI539" s="35"/>
      <c r="AJ539" s="35"/>
      <c r="AK539" s="35"/>
      <c r="AL539" s="35"/>
      <c r="AM539" s="35"/>
      <c r="AN539" s="35"/>
      <c r="AO539" s="35"/>
      <c r="AP539" s="35"/>
      <c r="AQ539" s="35"/>
      <c r="AR539" s="35"/>
      <c r="AS539" s="35"/>
      <c r="AT539" s="35"/>
      <c r="AU539" s="35"/>
      <c r="AV539" s="35"/>
      <c r="AW539" s="35"/>
      <c r="AX539" s="35"/>
      <c r="AY539" s="35"/>
      <c r="AZ539" s="35"/>
      <c r="BA539" s="35"/>
      <c r="BB539" s="35"/>
      <c r="BC539" s="35"/>
    </row>
    <row r="540" spans="1:55">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c r="AG540" s="35"/>
      <c r="AH540" s="35"/>
      <c r="AI540" s="35"/>
      <c r="AJ540" s="35"/>
      <c r="AK540" s="35"/>
      <c r="AL540" s="35"/>
      <c r="AM540" s="35"/>
      <c r="AN540" s="35"/>
      <c r="AO540" s="35"/>
      <c r="AP540" s="35"/>
      <c r="AQ540" s="35"/>
      <c r="AR540" s="35"/>
      <c r="AS540" s="35"/>
      <c r="AT540" s="35"/>
      <c r="AU540" s="35"/>
      <c r="AV540" s="35"/>
      <c r="AW540" s="35"/>
      <c r="AX540" s="35"/>
      <c r="AY540" s="35"/>
      <c r="AZ540" s="35"/>
      <c r="BA540" s="35"/>
      <c r="BB540" s="35"/>
      <c r="BC540" s="35"/>
    </row>
    <row r="541" spans="1:55">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c r="AG541" s="35"/>
      <c r="AH541" s="35"/>
      <c r="AI541" s="35"/>
      <c r="AJ541" s="35"/>
      <c r="AK541" s="35"/>
      <c r="AL541" s="35"/>
      <c r="AM541" s="35"/>
      <c r="AN541" s="35"/>
      <c r="AO541" s="35"/>
      <c r="AP541" s="35"/>
      <c r="AQ541" s="35"/>
      <c r="AR541" s="35"/>
      <c r="AS541" s="35"/>
      <c r="AT541" s="35"/>
      <c r="AU541" s="35"/>
      <c r="AV541" s="35"/>
      <c r="AW541" s="35"/>
      <c r="AX541" s="35"/>
      <c r="AY541" s="35"/>
      <c r="AZ541" s="35"/>
      <c r="BA541" s="35"/>
      <c r="BB541" s="35"/>
      <c r="BC541" s="35"/>
    </row>
    <row r="542" spans="1:55">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c r="AG542" s="35"/>
      <c r="AH542" s="35"/>
      <c r="AI542" s="35"/>
      <c r="AJ542" s="35"/>
      <c r="AK542" s="35"/>
      <c r="AL542" s="35"/>
      <c r="AM542" s="35"/>
      <c r="AN542" s="35"/>
      <c r="AO542" s="35"/>
      <c r="AP542" s="35"/>
      <c r="AQ542" s="35"/>
      <c r="AR542" s="35"/>
      <c r="AS542" s="35"/>
      <c r="AT542" s="35"/>
      <c r="AU542" s="35"/>
      <c r="AV542" s="35"/>
      <c r="AW542" s="35"/>
      <c r="AX542" s="35"/>
      <c r="AY542" s="35"/>
      <c r="AZ542" s="35"/>
      <c r="BA542" s="35"/>
      <c r="BB542" s="35"/>
      <c r="BC542" s="35"/>
    </row>
    <row r="543" spans="1:55">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c r="AG543" s="35"/>
      <c r="AH543" s="35"/>
      <c r="AI543" s="35"/>
      <c r="AJ543" s="35"/>
      <c r="AK543" s="35"/>
      <c r="AL543" s="35"/>
      <c r="AM543" s="35"/>
      <c r="AN543" s="35"/>
      <c r="AO543" s="35"/>
      <c r="AP543" s="35"/>
      <c r="AQ543" s="35"/>
      <c r="AR543" s="35"/>
      <c r="AS543" s="35"/>
      <c r="AT543" s="35"/>
      <c r="AU543" s="35"/>
      <c r="AV543" s="35"/>
      <c r="AW543" s="35"/>
      <c r="AX543" s="35"/>
      <c r="AY543" s="35"/>
      <c r="AZ543" s="35"/>
      <c r="BA543" s="35"/>
      <c r="BB543" s="35"/>
      <c r="BC543" s="35"/>
    </row>
    <row r="544" spans="1:55">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c r="AG544" s="35"/>
      <c r="AH544" s="35"/>
      <c r="AI544" s="35"/>
      <c r="AJ544" s="35"/>
      <c r="AK544" s="35"/>
      <c r="AL544" s="35"/>
      <c r="AM544" s="35"/>
      <c r="AN544" s="35"/>
      <c r="AO544" s="35"/>
      <c r="AP544" s="35"/>
      <c r="AQ544" s="35"/>
      <c r="AR544" s="35"/>
      <c r="AS544" s="35"/>
      <c r="AT544" s="35"/>
      <c r="AU544" s="35"/>
      <c r="AV544" s="35"/>
      <c r="AW544" s="35"/>
      <c r="AX544" s="35"/>
      <c r="AY544" s="35"/>
      <c r="AZ544" s="35"/>
      <c r="BA544" s="35"/>
      <c r="BB544" s="35"/>
      <c r="BC544" s="35"/>
    </row>
    <row r="545" spans="1:55">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c r="AE545" s="35"/>
      <c r="AF545" s="35"/>
      <c r="AG545" s="35"/>
      <c r="AH545" s="35"/>
      <c r="AI545" s="35"/>
      <c r="AJ545" s="35"/>
      <c r="AK545" s="35"/>
      <c r="AL545" s="35"/>
      <c r="AM545" s="35"/>
      <c r="AN545" s="35"/>
      <c r="AO545" s="35"/>
      <c r="AP545" s="35"/>
      <c r="AQ545" s="35"/>
      <c r="AR545" s="35"/>
      <c r="AS545" s="35"/>
      <c r="AT545" s="35"/>
      <c r="AU545" s="35"/>
      <c r="AV545" s="35"/>
      <c r="AW545" s="35"/>
      <c r="AX545" s="35"/>
      <c r="AY545" s="35"/>
      <c r="AZ545" s="35"/>
      <c r="BA545" s="35"/>
      <c r="BB545" s="35"/>
      <c r="BC545" s="35"/>
    </row>
    <row r="546" spans="1:55">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c r="AC546" s="35"/>
      <c r="AD546" s="35"/>
      <c r="AE546" s="35"/>
      <c r="AF546" s="35"/>
      <c r="AG546" s="35"/>
      <c r="AH546" s="35"/>
      <c r="AI546" s="35"/>
      <c r="AJ546" s="35"/>
      <c r="AK546" s="35"/>
      <c r="AL546" s="35"/>
      <c r="AM546" s="35"/>
      <c r="AN546" s="35"/>
      <c r="AO546" s="35"/>
      <c r="AP546" s="35"/>
      <c r="AQ546" s="35"/>
      <c r="AR546" s="35"/>
      <c r="AS546" s="35"/>
      <c r="AT546" s="35"/>
      <c r="AU546" s="35"/>
      <c r="AV546" s="35"/>
      <c r="AW546" s="35"/>
      <c r="AX546" s="35"/>
      <c r="AY546" s="35"/>
      <c r="AZ546" s="35"/>
      <c r="BA546" s="35"/>
      <c r="BB546" s="35"/>
      <c r="BC546" s="35"/>
    </row>
    <row r="547" spans="1:55">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c r="AC547" s="35"/>
      <c r="AD547" s="35"/>
      <c r="AE547" s="35"/>
      <c r="AF547" s="35"/>
      <c r="AG547" s="35"/>
      <c r="AH547" s="35"/>
      <c r="AI547" s="35"/>
      <c r="AJ547" s="35"/>
      <c r="AK547" s="35"/>
      <c r="AL547" s="35"/>
      <c r="AM547" s="35"/>
      <c r="AN547" s="35"/>
      <c r="AO547" s="35"/>
      <c r="AP547" s="35"/>
      <c r="AQ547" s="35"/>
      <c r="AR547" s="35"/>
      <c r="AS547" s="35"/>
      <c r="AT547" s="35"/>
      <c r="AU547" s="35"/>
      <c r="AV547" s="35"/>
      <c r="AW547" s="35"/>
      <c r="AX547" s="35"/>
      <c r="AY547" s="35"/>
      <c r="AZ547" s="35"/>
      <c r="BA547" s="35"/>
      <c r="BB547" s="35"/>
      <c r="BC547" s="35"/>
    </row>
    <row r="548" spans="1:55">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c r="AC548" s="35"/>
      <c r="AD548" s="35"/>
      <c r="AE548" s="35"/>
      <c r="AF548" s="35"/>
      <c r="AG548" s="35"/>
      <c r="AH548" s="35"/>
      <c r="AI548" s="35"/>
      <c r="AJ548" s="35"/>
      <c r="AK548" s="35"/>
      <c r="AL548" s="35"/>
      <c r="AM548" s="35"/>
      <c r="AN548" s="35"/>
      <c r="AO548" s="35"/>
      <c r="AP548" s="35"/>
      <c r="AQ548" s="35"/>
      <c r="AR548" s="35"/>
      <c r="AS548" s="35"/>
      <c r="AT548" s="35"/>
      <c r="AU548" s="35"/>
      <c r="AV548" s="35"/>
      <c r="AW548" s="35"/>
      <c r="AX548" s="35"/>
      <c r="AY548" s="35"/>
      <c r="AZ548" s="35"/>
      <c r="BA548" s="35"/>
      <c r="BB548" s="35"/>
      <c r="BC548" s="35"/>
    </row>
    <row r="549" spans="1:55">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c r="AG549" s="35"/>
      <c r="AH549" s="35"/>
      <c r="AI549" s="35"/>
      <c r="AJ549" s="35"/>
      <c r="AK549" s="35"/>
      <c r="AL549" s="35"/>
      <c r="AM549" s="35"/>
      <c r="AN549" s="35"/>
      <c r="AO549" s="35"/>
      <c r="AP549" s="35"/>
      <c r="AQ549" s="35"/>
      <c r="AR549" s="35"/>
      <c r="AS549" s="35"/>
      <c r="AT549" s="35"/>
      <c r="AU549" s="35"/>
      <c r="AV549" s="35"/>
      <c r="AW549" s="35"/>
      <c r="AX549" s="35"/>
      <c r="AY549" s="35"/>
      <c r="AZ549" s="35"/>
      <c r="BA549" s="35"/>
      <c r="BB549" s="35"/>
      <c r="BC549" s="35"/>
    </row>
    <row r="550" spans="1:55">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c r="AG550" s="35"/>
      <c r="AH550" s="35"/>
      <c r="AI550" s="35"/>
      <c r="AJ550" s="35"/>
      <c r="AK550" s="35"/>
      <c r="AL550" s="35"/>
      <c r="AM550" s="35"/>
      <c r="AN550" s="35"/>
      <c r="AO550" s="35"/>
      <c r="AP550" s="35"/>
      <c r="AQ550" s="35"/>
      <c r="AR550" s="35"/>
      <c r="AS550" s="35"/>
      <c r="AT550" s="35"/>
      <c r="AU550" s="35"/>
      <c r="AV550" s="35"/>
      <c r="AW550" s="35"/>
      <c r="AX550" s="35"/>
      <c r="AY550" s="35"/>
      <c r="AZ550" s="35"/>
      <c r="BA550" s="35"/>
      <c r="BB550" s="35"/>
      <c r="BC550" s="35"/>
    </row>
    <row r="551" spans="1:55">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c r="AG551" s="35"/>
      <c r="AH551" s="35"/>
      <c r="AI551" s="35"/>
      <c r="AJ551" s="35"/>
      <c r="AK551" s="35"/>
      <c r="AL551" s="35"/>
      <c r="AM551" s="35"/>
      <c r="AN551" s="35"/>
      <c r="AO551" s="35"/>
      <c r="AP551" s="35"/>
      <c r="AQ551" s="35"/>
      <c r="AR551" s="35"/>
      <c r="AS551" s="35"/>
      <c r="AT551" s="35"/>
      <c r="AU551" s="35"/>
      <c r="AV551" s="35"/>
      <c r="AW551" s="35"/>
      <c r="AX551" s="35"/>
      <c r="AY551" s="35"/>
      <c r="AZ551" s="35"/>
      <c r="BA551" s="35"/>
      <c r="BB551" s="35"/>
      <c r="BC551" s="35"/>
    </row>
    <row r="552" spans="1:55">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c r="AG552" s="35"/>
      <c r="AH552" s="35"/>
      <c r="AI552" s="35"/>
      <c r="AJ552" s="35"/>
      <c r="AK552" s="35"/>
      <c r="AL552" s="35"/>
      <c r="AM552" s="35"/>
      <c r="AN552" s="35"/>
      <c r="AO552" s="35"/>
      <c r="AP552" s="35"/>
      <c r="AQ552" s="35"/>
      <c r="AR552" s="35"/>
      <c r="AS552" s="35"/>
      <c r="AT552" s="35"/>
      <c r="AU552" s="35"/>
      <c r="AV552" s="35"/>
      <c r="AW552" s="35"/>
      <c r="AX552" s="35"/>
      <c r="AY552" s="35"/>
      <c r="AZ552" s="35"/>
      <c r="BA552" s="35"/>
      <c r="BB552" s="35"/>
      <c r="BC552" s="35"/>
    </row>
    <row r="553" spans="1:55">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35"/>
      <c r="AI553" s="35"/>
      <c r="AJ553" s="35"/>
      <c r="AK553" s="35"/>
      <c r="AL553" s="35"/>
      <c r="AM553" s="35"/>
      <c r="AN553" s="35"/>
      <c r="AO553" s="35"/>
      <c r="AP553" s="35"/>
      <c r="AQ553" s="35"/>
      <c r="AR553" s="35"/>
      <c r="AS553" s="35"/>
      <c r="AT553" s="35"/>
      <c r="AU553" s="35"/>
      <c r="AV553" s="35"/>
      <c r="AW553" s="35"/>
      <c r="AX553" s="35"/>
      <c r="AY553" s="35"/>
      <c r="AZ553" s="35"/>
      <c r="BA553" s="35"/>
      <c r="BB553" s="35"/>
      <c r="BC553" s="35"/>
    </row>
    <row r="554" spans="1:55">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c r="AG554" s="35"/>
      <c r="AH554" s="35"/>
      <c r="AI554" s="35"/>
      <c r="AJ554" s="35"/>
      <c r="AK554" s="35"/>
      <c r="AL554" s="35"/>
      <c r="AM554" s="35"/>
      <c r="AN554" s="35"/>
      <c r="AO554" s="35"/>
      <c r="AP554" s="35"/>
      <c r="AQ554" s="35"/>
      <c r="AR554" s="35"/>
      <c r="AS554" s="35"/>
      <c r="AT554" s="35"/>
      <c r="AU554" s="35"/>
      <c r="AV554" s="35"/>
      <c r="AW554" s="35"/>
      <c r="AX554" s="35"/>
      <c r="AY554" s="35"/>
      <c r="AZ554" s="35"/>
      <c r="BA554" s="35"/>
      <c r="BB554" s="35"/>
      <c r="BC554" s="35"/>
    </row>
    <row r="555" spans="1:55">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c r="AG555" s="35"/>
      <c r="AH555" s="35"/>
      <c r="AI555" s="35"/>
      <c r="AJ555" s="35"/>
      <c r="AK555" s="35"/>
      <c r="AL555" s="35"/>
      <c r="AM555" s="35"/>
      <c r="AN555" s="35"/>
      <c r="AO555" s="35"/>
      <c r="AP555" s="35"/>
      <c r="AQ555" s="35"/>
      <c r="AR555" s="35"/>
      <c r="AS555" s="35"/>
      <c r="AT555" s="35"/>
      <c r="AU555" s="35"/>
      <c r="AV555" s="35"/>
      <c r="AW555" s="35"/>
      <c r="AX555" s="35"/>
      <c r="AY555" s="35"/>
      <c r="AZ555" s="35"/>
      <c r="BA555" s="35"/>
      <c r="BB555" s="35"/>
      <c r="BC555" s="35"/>
    </row>
    <row r="556" spans="1:55">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c r="AC556" s="35"/>
      <c r="AD556" s="35"/>
      <c r="AE556" s="35"/>
      <c r="AF556" s="35"/>
      <c r="AG556" s="35"/>
      <c r="AH556" s="35"/>
      <c r="AI556" s="35"/>
      <c r="AJ556" s="35"/>
      <c r="AK556" s="35"/>
      <c r="AL556" s="35"/>
      <c r="AM556" s="35"/>
      <c r="AN556" s="35"/>
      <c r="AO556" s="35"/>
      <c r="AP556" s="35"/>
      <c r="AQ556" s="35"/>
      <c r="AR556" s="35"/>
      <c r="AS556" s="35"/>
      <c r="AT556" s="35"/>
      <c r="AU556" s="35"/>
      <c r="AV556" s="35"/>
      <c r="AW556" s="35"/>
      <c r="AX556" s="35"/>
      <c r="AY556" s="35"/>
      <c r="AZ556" s="35"/>
      <c r="BA556" s="35"/>
      <c r="BB556" s="35"/>
      <c r="BC556" s="35"/>
    </row>
    <row r="557" spans="1:55">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c r="AC557" s="35"/>
      <c r="AD557" s="35"/>
      <c r="AE557" s="35"/>
      <c r="AF557" s="35"/>
      <c r="AG557" s="35"/>
      <c r="AH557" s="35"/>
      <c r="AI557" s="35"/>
      <c r="AJ557" s="35"/>
      <c r="AK557" s="35"/>
      <c r="AL557" s="35"/>
      <c r="AM557" s="35"/>
      <c r="AN557" s="35"/>
      <c r="AO557" s="35"/>
      <c r="AP557" s="35"/>
      <c r="AQ557" s="35"/>
      <c r="AR557" s="35"/>
      <c r="AS557" s="35"/>
      <c r="AT557" s="35"/>
      <c r="AU557" s="35"/>
      <c r="AV557" s="35"/>
      <c r="AW557" s="35"/>
      <c r="AX557" s="35"/>
      <c r="AY557" s="35"/>
      <c r="AZ557" s="35"/>
      <c r="BA557" s="35"/>
      <c r="BB557" s="35"/>
      <c r="BC557" s="35"/>
    </row>
    <row r="558" spans="1:55">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c r="AC558" s="35"/>
      <c r="AD558" s="35"/>
      <c r="AE558" s="35"/>
      <c r="AF558" s="35"/>
      <c r="AG558" s="35"/>
      <c r="AH558" s="35"/>
      <c r="AI558" s="35"/>
      <c r="AJ558" s="35"/>
      <c r="AK558" s="35"/>
      <c r="AL558" s="35"/>
      <c r="AM558" s="35"/>
      <c r="AN558" s="35"/>
      <c r="AO558" s="35"/>
      <c r="AP558" s="35"/>
      <c r="AQ558" s="35"/>
      <c r="AR558" s="35"/>
      <c r="AS558" s="35"/>
      <c r="AT558" s="35"/>
      <c r="AU558" s="35"/>
      <c r="AV558" s="35"/>
      <c r="AW558" s="35"/>
      <c r="AX558" s="35"/>
      <c r="AY558" s="35"/>
      <c r="AZ558" s="35"/>
      <c r="BA558" s="35"/>
      <c r="BB558" s="35"/>
      <c r="BC558" s="35"/>
    </row>
    <row r="559" spans="1:55">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c r="AG559" s="35"/>
      <c r="AH559" s="35"/>
      <c r="AI559" s="35"/>
      <c r="AJ559" s="35"/>
      <c r="AK559" s="35"/>
      <c r="AL559" s="35"/>
      <c r="AM559" s="35"/>
      <c r="AN559" s="35"/>
      <c r="AO559" s="35"/>
      <c r="AP559" s="35"/>
      <c r="AQ559" s="35"/>
      <c r="AR559" s="35"/>
      <c r="AS559" s="35"/>
      <c r="AT559" s="35"/>
      <c r="AU559" s="35"/>
      <c r="AV559" s="35"/>
      <c r="AW559" s="35"/>
      <c r="AX559" s="35"/>
      <c r="AY559" s="35"/>
      <c r="AZ559" s="35"/>
      <c r="BA559" s="35"/>
      <c r="BB559" s="35"/>
      <c r="BC559" s="35"/>
    </row>
    <row r="560" spans="1:55">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5"/>
      <c r="AH560" s="35"/>
      <c r="AI560" s="35"/>
      <c r="AJ560" s="35"/>
      <c r="AK560" s="35"/>
      <c r="AL560" s="35"/>
      <c r="AM560" s="35"/>
      <c r="AN560" s="35"/>
      <c r="AO560" s="35"/>
      <c r="AP560" s="35"/>
      <c r="AQ560" s="35"/>
      <c r="AR560" s="35"/>
      <c r="AS560" s="35"/>
      <c r="AT560" s="35"/>
      <c r="AU560" s="35"/>
      <c r="AV560" s="35"/>
      <c r="AW560" s="35"/>
      <c r="AX560" s="35"/>
      <c r="AY560" s="35"/>
      <c r="AZ560" s="35"/>
      <c r="BA560" s="35"/>
      <c r="BB560" s="35"/>
      <c r="BC560" s="35"/>
    </row>
    <row r="561" spans="1:55">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35"/>
      <c r="AI561" s="35"/>
      <c r="AJ561" s="35"/>
      <c r="AK561" s="35"/>
      <c r="AL561" s="35"/>
      <c r="AM561" s="35"/>
      <c r="AN561" s="35"/>
      <c r="AO561" s="35"/>
      <c r="AP561" s="35"/>
      <c r="AQ561" s="35"/>
      <c r="AR561" s="35"/>
      <c r="AS561" s="35"/>
      <c r="AT561" s="35"/>
      <c r="AU561" s="35"/>
      <c r="AV561" s="35"/>
      <c r="AW561" s="35"/>
      <c r="AX561" s="35"/>
      <c r="AY561" s="35"/>
      <c r="AZ561" s="35"/>
      <c r="BA561" s="35"/>
      <c r="BB561" s="35"/>
      <c r="BC561" s="35"/>
    </row>
    <row r="562" spans="1:55">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35"/>
      <c r="AI562" s="35"/>
      <c r="AJ562" s="35"/>
      <c r="AK562" s="35"/>
      <c r="AL562" s="35"/>
      <c r="AM562" s="35"/>
      <c r="AN562" s="35"/>
      <c r="AO562" s="35"/>
      <c r="AP562" s="35"/>
      <c r="AQ562" s="35"/>
      <c r="AR562" s="35"/>
      <c r="AS562" s="35"/>
      <c r="AT562" s="35"/>
      <c r="AU562" s="35"/>
      <c r="AV562" s="35"/>
      <c r="AW562" s="35"/>
      <c r="AX562" s="35"/>
      <c r="AY562" s="35"/>
      <c r="AZ562" s="35"/>
      <c r="BA562" s="35"/>
      <c r="BB562" s="35"/>
      <c r="BC562" s="35"/>
    </row>
    <row r="563" spans="1:55">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c r="AI563" s="35"/>
      <c r="AJ563" s="35"/>
      <c r="AK563" s="35"/>
      <c r="AL563" s="35"/>
      <c r="AM563" s="35"/>
      <c r="AN563" s="35"/>
      <c r="AO563" s="35"/>
      <c r="AP563" s="35"/>
      <c r="AQ563" s="35"/>
      <c r="AR563" s="35"/>
      <c r="AS563" s="35"/>
      <c r="AT563" s="35"/>
      <c r="AU563" s="35"/>
      <c r="AV563" s="35"/>
      <c r="AW563" s="35"/>
      <c r="AX563" s="35"/>
      <c r="AY563" s="35"/>
      <c r="AZ563" s="35"/>
      <c r="BA563" s="35"/>
      <c r="BB563" s="35"/>
      <c r="BC563" s="35"/>
    </row>
    <row r="564" spans="1:55">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35"/>
      <c r="AI564" s="35"/>
      <c r="AJ564" s="35"/>
      <c r="AK564" s="35"/>
      <c r="AL564" s="35"/>
      <c r="AM564" s="35"/>
      <c r="AN564" s="35"/>
      <c r="AO564" s="35"/>
      <c r="AP564" s="35"/>
      <c r="AQ564" s="35"/>
      <c r="AR564" s="35"/>
      <c r="AS564" s="35"/>
      <c r="AT564" s="35"/>
      <c r="AU564" s="35"/>
      <c r="AV564" s="35"/>
      <c r="AW564" s="35"/>
      <c r="AX564" s="35"/>
      <c r="AY564" s="35"/>
      <c r="AZ564" s="35"/>
      <c r="BA564" s="35"/>
      <c r="BB564" s="35"/>
      <c r="BC564" s="35"/>
    </row>
    <row r="565" spans="1:55">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35"/>
      <c r="AI565" s="35"/>
      <c r="AJ565" s="35"/>
      <c r="AK565" s="35"/>
      <c r="AL565" s="35"/>
      <c r="AM565" s="35"/>
      <c r="AN565" s="35"/>
      <c r="AO565" s="35"/>
      <c r="AP565" s="35"/>
      <c r="AQ565" s="35"/>
      <c r="AR565" s="35"/>
      <c r="AS565" s="35"/>
      <c r="AT565" s="35"/>
      <c r="AU565" s="35"/>
      <c r="AV565" s="35"/>
      <c r="AW565" s="35"/>
      <c r="AX565" s="35"/>
      <c r="AY565" s="35"/>
      <c r="AZ565" s="35"/>
      <c r="BA565" s="35"/>
      <c r="BB565" s="35"/>
      <c r="BC565" s="35"/>
    </row>
    <row r="566" spans="1:55">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c r="AC566" s="35"/>
      <c r="AD566" s="35"/>
      <c r="AE566" s="35"/>
      <c r="AF566" s="35"/>
      <c r="AG566" s="35"/>
      <c r="AH566" s="35"/>
      <c r="AI566" s="35"/>
      <c r="AJ566" s="35"/>
      <c r="AK566" s="35"/>
      <c r="AL566" s="35"/>
      <c r="AM566" s="35"/>
      <c r="AN566" s="35"/>
      <c r="AO566" s="35"/>
      <c r="AP566" s="35"/>
      <c r="AQ566" s="35"/>
      <c r="AR566" s="35"/>
      <c r="AS566" s="35"/>
      <c r="AT566" s="35"/>
      <c r="AU566" s="35"/>
      <c r="AV566" s="35"/>
      <c r="AW566" s="35"/>
      <c r="AX566" s="35"/>
      <c r="AY566" s="35"/>
      <c r="AZ566" s="35"/>
      <c r="BA566" s="35"/>
      <c r="BB566" s="35"/>
      <c r="BC566" s="35"/>
    </row>
    <row r="567" spans="1:55">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c r="AC567" s="35"/>
      <c r="AD567" s="35"/>
      <c r="AE567" s="35"/>
      <c r="AF567" s="35"/>
      <c r="AG567" s="35"/>
      <c r="AH567" s="35"/>
      <c r="AI567" s="35"/>
      <c r="AJ567" s="35"/>
      <c r="AK567" s="35"/>
      <c r="AL567" s="35"/>
      <c r="AM567" s="35"/>
      <c r="AN567" s="35"/>
      <c r="AO567" s="35"/>
      <c r="AP567" s="35"/>
      <c r="AQ567" s="35"/>
      <c r="AR567" s="35"/>
      <c r="AS567" s="35"/>
      <c r="AT567" s="35"/>
      <c r="AU567" s="35"/>
      <c r="AV567" s="35"/>
      <c r="AW567" s="35"/>
      <c r="AX567" s="35"/>
      <c r="AY567" s="35"/>
      <c r="AZ567" s="35"/>
      <c r="BA567" s="35"/>
      <c r="BB567" s="35"/>
      <c r="BC567" s="35"/>
    </row>
    <row r="568" spans="1:55">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c r="AG568" s="35"/>
      <c r="AH568" s="35"/>
      <c r="AI568" s="35"/>
      <c r="AJ568" s="35"/>
      <c r="AK568" s="35"/>
      <c r="AL568" s="35"/>
      <c r="AM568" s="35"/>
      <c r="AN568" s="35"/>
      <c r="AO568" s="35"/>
      <c r="AP568" s="35"/>
      <c r="AQ568" s="35"/>
      <c r="AR568" s="35"/>
      <c r="AS568" s="35"/>
      <c r="AT568" s="35"/>
      <c r="AU568" s="35"/>
      <c r="AV568" s="35"/>
      <c r="AW568" s="35"/>
      <c r="AX568" s="35"/>
      <c r="AY568" s="35"/>
      <c r="AZ568" s="35"/>
      <c r="BA568" s="35"/>
      <c r="BB568" s="35"/>
      <c r="BC568" s="35"/>
    </row>
    <row r="569" spans="1:55">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c r="AG569" s="35"/>
      <c r="AH569" s="35"/>
      <c r="AI569" s="35"/>
      <c r="AJ569" s="35"/>
      <c r="AK569" s="35"/>
      <c r="AL569" s="35"/>
      <c r="AM569" s="35"/>
      <c r="AN569" s="35"/>
      <c r="AO569" s="35"/>
      <c r="AP569" s="35"/>
      <c r="AQ569" s="35"/>
      <c r="AR569" s="35"/>
      <c r="AS569" s="35"/>
      <c r="AT569" s="35"/>
      <c r="AU569" s="35"/>
      <c r="AV569" s="35"/>
      <c r="AW569" s="35"/>
      <c r="AX569" s="35"/>
      <c r="AY569" s="35"/>
      <c r="AZ569" s="35"/>
      <c r="BA569" s="35"/>
      <c r="BB569" s="35"/>
      <c r="BC569" s="35"/>
    </row>
    <row r="570" spans="1:55">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c r="AG570" s="35"/>
      <c r="AH570" s="35"/>
      <c r="AI570" s="35"/>
      <c r="AJ570" s="35"/>
      <c r="AK570" s="35"/>
      <c r="AL570" s="35"/>
      <c r="AM570" s="35"/>
      <c r="AN570" s="35"/>
      <c r="AO570" s="35"/>
      <c r="AP570" s="35"/>
      <c r="AQ570" s="35"/>
      <c r="AR570" s="35"/>
      <c r="AS570" s="35"/>
      <c r="AT570" s="35"/>
      <c r="AU570" s="35"/>
      <c r="AV570" s="35"/>
      <c r="AW570" s="35"/>
      <c r="AX570" s="35"/>
      <c r="AY570" s="35"/>
      <c r="AZ570" s="35"/>
      <c r="BA570" s="35"/>
      <c r="BB570" s="35"/>
      <c r="BC570" s="35"/>
    </row>
    <row r="571" spans="1:55">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c r="AG571" s="35"/>
      <c r="AH571" s="35"/>
      <c r="AI571" s="35"/>
      <c r="AJ571" s="35"/>
      <c r="AK571" s="35"/>
      <c r="AL571" s="35"/>
      <c r="AM571" s="35"/>
      <c r="AN571" s="35"/>
      <c r="AO571" s="35"/>
      <c r="AP571" s="35"/>
      <c r="AQ571" s="35"/>
      <c r="AR571" s="35"/>
      <c r="AS571" s="35"/>
      <c r="AT571" s="35"/>
      <c r="AU571" s="35"/>
      <c r="AV571" s="35"/>
      <c r="AW571" s="35"/>
      <c r="AX571" s="35"/>
      <c r="AY571" s="35"/>
      <c r="AZ571" s="35"/>
      <c r="BA571" s="35"/>
      <c r="BB571" s="35"/>
      <c r="BC571" s="35"/>
    </row>
    <row r="572" spans="1:55">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c r="AG572" s="35"/>
      <c r="AH572" s="35"/>
      <c r="AI572" s="35"/>
      <c r="AJ572" s="35"/>
      <c r="AK572" s="35"/>
      <c r="AL572" s="35"/>
      <c r="AM572" s="35"/>
      <c r="AN572" s="35"/>
      <c r="AO572" s="35"/>
      <c r="AP572" s="35"/>
      <c r="AQ572" s="35"/>
      <c r="AR572" s="35"/>
      <c r="AS572" s="35"/>
      <c r="AT572" s="35"/>
      <c r="AU572" s="35"/>
      <c r="AV572" s="35"/>
      <c r="AW572" s="35"/>
      <c r="AX572" s="35"/>
      <c r="AY572" s="35"/>
      <c r="AZ572" s="35"/>
      <c r="BA572" s="35"/>
      <c r="BB572" s="35"/>
      <c r="BC572" s="35"/>
    </row>
    <row r="573" spans="1:55">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5"/>
      <c r="AH573" s="35"/>
      <c r="AI573" s="35"/>
      <c r="AJ573" s="35"/>
      <c r="AK573" s="35"/>
      <c r="AL573" s="35"/>
      <c r="AM573" s="35"/>
      <c r="AN573" s="35"/>
      <c r="AO573" s="35"/>
      <c r="AP573" s="35"/>
      <c r="AQ573" s="35"/>
      <c r="AR573" s="35"/>
      <c r="AS573" s="35"/>
      <c r="AT573" s="35"/>
      <c r="AU573" s="35"/>
      <c r="AV573" s="35"/>
      <c r="AW573" s="35"/>
      <c r="AX573" s="35"/>
      <c r="AY573" s="35"/>
      <c r="AZ573" s="35"/>
      <c r="BA573" s="35"/>
      <c r="BB573" s="35"/>
      <c r="BC573" s="35"/>
    </row>
    <row r="574" spans="1:55">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c r="AG574" s="35"/>
      <c r="AH574" s="35"/>
      <c r="AI574" s="35"/>
      <c r="AJ574" s="35"/>
      <c r="AK574" s="35"/>
      <c r="AL574" s="35"/>
      <c r="AM574" s="35"/>
      <c r="AN574" s="35"/>
      <c r="AO574" s="35"/>
      <c r="AP574" s="35"/>
      <c r="AQ574" s="35"/>
      <c r="AR574" s="35"/>
      <c r="AS574" s="35"/>
      <c r="AT574" s="35"/>
      <c r="AU574" s="35"/>
      <c r="AV574" s="35"/>
      <c r="AW574" s="35"/>
      <c r="AX574" s="35"/>
      <c r="AY574" s="35"/>
      <c r="AZ574" s="35"/>
      <c r="BA574" s="35"/>
      <c r="BB574" s="35"/>
      <c r="BC574" s="35"/>
    </row>
    <row r="575" spans="1:55">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c r="AG575" s="35"/>
      <c r="AH575" s="35"/>
      <c r="AI575" s="35"/>
      <c r="AJ575" s="35"/>
      <c r="AK575" s="35"/>
      <c r="AL575" s="35"/>
      <c r="AM575" s="35"/>
      <c r="AN575" s="35"/>
      <c r="AO575" s="35"/>
      <c r="AP575" s="35"/>
      <c r="AQ575" s="35"/>
      <c r="AR575" s="35"/>
      <c r="AS575" s="35"/>
      <c r="AT575" s="35"/>
      <c r="AU575" s="35"/>
      <c r="AV575" s="35"/>
      <c r="AW575" s="35"/>
      <c r="AX575" s="35"/>
      <c r="AY575" s="35"/>
      <c r="AZ575" s="35"/>
      <c r="BA575" s="35"/>
      <c r="BB575" s="35"/>
      <c r="BC575" s="35"/>
    </row>
    <row r="576" spans="1:55">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c r="AG576" s="35"/>
      <c r="AH576" s="35"/>
      <c r="AI576" s="35"/>
      <c r="AJ576" s="35"/>
      <c r="AK576" s="35"/>
      <c r="AL576" s="35"/>
      <c r="AM576" s="35"/>
      <c r="AN576" s="35"/>
      <c r="AO576" s="35"/>
      <c r="AP576" s="35"/>
      <c r="AQ576" s="35"/>
      <c r="AR576" s="35"/>
      <c r="AS576" s="35"/>
      <c r="AT576" s="35"/>
      <c r="AU576" s="35"/>
      <c r="AV576" s="35"/>
      <c r="AW576" s="35"/>
      <c r="AX576" s="35"/>
      <c r="AY576" s="35"/>
      <c r="AZ576" s="35"/>
      <c r="BA576" s="35"/>
      <c r="BB576" s="35"/>
      <c r="BC576" s="35"/>
    </row>
    <row r="577" spans="1:55">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c r="AG577" s="35"/>
      <c r="AH577" s="35"/>
      <c r="AI577" s="35"/>
      <c r="AJ577" s="35"/>
      <c r="AK577" s="35"/>
      <c r="AL577" s="35"/>
      <c r="AM577" s="35"/>
      <c r="AN577" s="35"/>
      <c r="AO577" s="35"/>
      <c r="AP577" s="35"/>
      <c r="AQ577" s="35"/>
      <c r="AR577" s="35"/>
      <c r="AS577" s="35"/>
      <c r="AT577" s="35"/>
      <c r="AU577" s="35"/>
      <c r="AV577" s="35"/>
      <c r="AW577" s="35"/>
      <c r="AX577" s="35"/>
      <c r="AY577" s="35"/>
      <c r="AZ577" s="35"/>
      <c r="BA577" s="35"/>
      <c r="BB577" s="35"/>
      <c r="BC577" s="35"/>
    </row>
    <row r="578" spans="1:55">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c r="AG578" s="35"/>
      <c r="AH578" s="35"/>
      <c r="AI578" s="35"/>
      <c r="AJ578" s="35"/>
      <c r="AK578" s="35"/>
      <c r="AL578" s="35"/>
      <c r="AM578" s="35"/>
      <c r="AN578" s="35"/>
      <c r="AO578" s="35"/>
      <c r="AP578" s="35"/>
      <c r="AQ578" s="35"/>
      <c r="AR578" s="35"/>
      <c r="AS578" s="35"/>
      <c r="AT578" s="35"/>
      <c r="AU578" s="35"/>
      <c r="AV578" s="35"/>
      <c r="AW578" s="35"/>
      <c r="AX578" s="35"/>
      <c r="AY578" s="35"/>
      <c r="AZ578" s="35"/>
      <c r="BA578" s="35"/>
      <c r="BB578" s="35"/>
      <c r="BC578" s="35"/>
    </row>
  </sheetData>
  <sheetProtection algorithmName="SHA-512" hashValue="OgbHWuyxeuKsVoii+6Xy8FJ1d9+anLN4VIFapf06e4/q14RpZLpAHtWlR/Op58o9TbiPgF5eL6I4O/whlXLO0Q==" saltValue="N2vZTcWxkYIUi2NhOmAPwg==" spinCount="100000" sheet="1" selectLockedCells="1"/>
  <mergeCells count="2">
    <mergeCell ref="B8:B9"/>
    <mergeCell ref="A8:A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33175-8C2A-394C-8DB2-1FCCE032A93F}">
  <sheetPr codeName="Hoja2"/>
  <dimension ref="A1:BF581"/>
  <sheetViews>
    <sheetView zoomScale="80" zoomScaleNormal="80" workbookViewId="0">
      <selection activeCell="C5" sqref="C5"/>
    </sheetView>
  </sheetViews>
  <sheetFormatPr defaultColWidth="11.1640625" defaultRowHeight="16"/>
  <cols>
    <col min="1" max="1" width="3.83203125" customWidth="1"/>
    <col min="2" max="2" width="24.83203125" customWidth="1"/>
    <col min="3" max="3" width="76.83203125" customWidth="1"/>
    <col min="4" max="4" width="9.4140625" customWidth="1"/>
    <col min="5" max="5" width="5.33203125" customWidth="1"/>
  </cols>
  <sheetData>
    <row r="1" spans="1:57" ht="36" customHeight="1">
      <c r="A1" s="468"/>
      <c r="B1" s="467" t="s">
        <v>372</v>
      </c>
      <c r="C1" s="467" t="s">
        <v>52</v>
      </c>
      <c r="D1" s="470">
        <v>1</v>
      </c>
      <c r="E1" s="471"/>
      <c r="F1" s="47"/>
      <c r="G1" s="38"/>
      <c r="H1" s="38"/>
      <c r="I1" s="38"/>
      <c r="J1" s="38"/>
      <c r="K1" s="38"/>
      <c r="L1" s="38"/>
      <c r="M1" s="449" t="s">
        <v>53</v>
      </c>
      <c r="N1" s="38"/>
      <c r="O1" s="38"/>
      <c r="P1" s="38"/>
      <c r="Q1" s="38"/>
      <c r="R1" s="38"/>
      <c r="S1" s="38"/>
      <c r="T1" s="38"/>
      <c r="U1" s="38"/>
      <c r="V1" s="38"/>
      <c r="W1" s="38"/>
      <c r="X1" s="38"/>
      <c r="Y1" s="38"/>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row>
    <row r="2" spans="1:57" ht="36" customHeight="1">
      <c r="A2" s="469" t="s">
        <v>255</v>
      </c>
      <c r="B2" s="34" t="s">
        <v>387</v>
      </c>
      <c r="C2" s="182" t="s">
        <v>54</v>
      </c>
      <c r="D2" s="33">
        <v>1</v>
      </c>
      <c r="E2" s="472"/>
      <c r="F2" s="13"/>
      <c r="G2" s="16"/>
      <c r="H2" s="16"/>
      <c r="I2" s="16"/>
      <c r="J2" s="170"/>
      <c r="K2" s="16"/>
      <c r="L2" s="16"/>
      <c r="M2" s="16"/>
      <c r="N2" s="16"/>
      <c r="O2" s="16"/>
      <c r="P2" s="16"/>
      <c r="Q2" s="16"/>
      <c r="R2" s="16"/>
      <c r="S2" s="16"/>
      <c r="T2" s="16"/>
      <c r="U2" s="16"/>
      <c r="V2" s="16"/>
      <c r="W2" s="16"/>
      <c r="X2" s="16"/>
      <c r="Y2" s="16"/>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row>
    <row r="3" spans="1:57" ht="52" customHeight="1">
      <c r="A3" s="17" t="s">
        <v>56</v>
      </c>
      <c r="B3" s="3" t="s">
        <v>0</v>
      </c>
      <c r="C3" s="7" t="s">
        <v>389</v>
      </c>
      <c r="D3" s="30" t="s">
        <v>114</v>
      </c>
      <c r="E3" s="18"/>
      <c r="F3" s="13"/>
      <c r="G3" s="16"/>
      <c r="H3" s="16"/>
      <c r="I3" s="16"/>
      <c r="J3" s="16"/>
      <c r="K3" s="16"/>
      <c r="L3" s="16"/>
      <c r="M3" s="16"/>
      <c r="N3" s="16"/>
      <c r="O3" s="16"/>
      <c r="P3" s="16"/>
      <c r="Q3" s="16"/>
      <c r="R3" s="16"/>
      <c r="S3" s="16"/>
      <c r="T3" s="16"/>
      <c r="U3" s="16"/>
      <c r="V3" s="16"/>
      <c r="W3" s="16"/>
      <c r="X3" s="16"/>
      <c r="Y3" s="16"/>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row>
    <row r="4" spans="1:57" ht="52" customHeight="1">
      <c r="A4" s="19" t="s">
        <v>57</v>
      </c>
      <c r="B4" s="4" t="s">
        <v>1</v>
      </c>
      <c r="C4" s="8"/>
      <c r="D4" s="165"/>
      <c r="E4" s="22" t="s">
        <v>69</v>
      </c>
      <c r="F4" s="13"/>
      <c r="G4" s="16"/>
      <c r="H4" s="16"/>
      <c r="I4" s="16"/>
      <c r="J4" s="16"/>
      <c r="K4" s="16"/>
      <c r="L4" s="16"/>
      <c r="M4" s="16"/>
      <c r="N4" s="16"/>
      <c r="O4" s="16"/>
      <c r="P4" s="16"/>
      <c r="Q4" s="16"/>
      <c r="R4" s="16"/>
      <c r="S4" s="16"/>
      <c r="T4" s="16"/>
      <c r="U4" s="16"/>
      <c r="V4" s="16"/>
      <c r="W4" s="16"/>
      <c r="X4" s="16"/>
      <c r="Y4" s="16"/>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row>
    <row r="5" spans="1:57" ht="52" customHeight="1">
      <c r="A5" s="19" t="s">
        <v>58</v>
      </c>
      <c r="B5" s="4" t="s">
        <v>2</v>
      </c>
      <c r="C5" s="8"/>
      <c r="D5" s="42"/>
      <c r="E5" s="20"/>
      <c r="F5" s="13"/>
      <c r="G5" s="16"/>
      <c r="H5" s="16"/>
      <c r="I5" s="16"/>
      <c r="J5" s="16"/>
      <c r="K5" s="16"/>
      <c r="L5" s="16"/>
      <c r="M5" s="16"/>
      <c r="N5" s="16"/>
      <c r="O5" s="16"/>
      <c r="P5" s="16"/>
      <c r="Q5" s="16"/>
      <c r="R5" s="16"/>
      <c r="S5" s="16"/>
      <c r="T5" s="16"/>
      <c r="U5" s="16"/>
      <c r="V5" s="16"/>
      <c r="W5" s="16"/>
      <c r="X5" s="16"/>
      <c r="Y5" s="16"/>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row>
    <row r="6" spans="1:57" ht="52" customHeight="1">
      <c r="A6" s="19" t="s">
        <v>59</v>
      </c>
      <c r="B6" s="4" t="s">
        <v>3</v>
      </c>
      <c r="C6" s="8"/>
      <c r="D6" s="30" t="s">
        <v>48</v>
      </c>
      <c r="E6" s="21"/>
      <c r="F6" s="13"/>
      <c r="G6" s="16"/>
      <c r="H6" s="16"/>
      <c r="I6" s="16"/>
      <c r="J6" s="16"/>
      <c r="K6" s="16"/>
      <c r="L6" s="16"/>
      <c r="M6" s="16"/>
      <c r="N6" s="16"/>
      <c r="O6" s="16"/>
      <c r="P6" s="16"/>
      <c r="Q6" s="16"/>
      <c r="R6" s="16"/>
      <c r="S6" s="16"/>
      <c r="T6" s="16"/>
      <c r="U6" s="16"/>
      <c r="V6" s="16"/>
      <c r="W6" s="16"/>
      <c r="X6" s="16"/>
      <c r="Y6" s="16"/>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row>
    <row r="7" spans="1:57" ht="52" customHeight="1">
      <c r="A7" s="19" t="s">
        <v>60</v>
      </c>
      <c r="B7" s="4" t="s">
        <v>55</v>
      </c>
      <c r="C7" s="522"/>
      <c r="D7" s="12" t="s">
        <v>43</v>
      </c>
      <c r="E7" s="22" t="s">
        <v>69</v>
      </c>
      <c r="F7" s="13"/>
      <c r="G7" s="16"/>
      <c r="H7" s="16"/>
      <c r="I7" s="16"/>
      <c r="J7" s="16"/>
      <c r="K7" s="16"/>
      <c r="L7" s="16"/>
      <c r="M7" s="16"/>
      <c r="N7" s="16"/>
      <c r="O7" s="16"/>
      <c r="P7" s="16"/>
      <c r="Q7" s="16"/>
      <c r="R7" s="16"/>
      <c r="S7" s="16"/>
      <c r="T7" s="16"/>
      <c r="U7" s="16"/>
      <c r="V7" s="16"/>
      <c r="W7" s="16"/>
      <c r="X7" s="16"/>
      <c r="Y7" s="16"/>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row>
    <row r="8" spans="1:57" ht="52" customHeight="1">
      <c r="A8" s="19" t="s">
        <v>61</v>
      </c>
      <c r="B8" s="4" t="s">
        <v>49</v>
      </c>
      <c r="C8" s="9"/>
      <c r="D8" s="32"/>
      <c r="E8" s="23"/>
      <c r="F8" s="13"/>
      <c r="G8" s="16"/>
      <c r="H8" s="16"/>
      <c r="I8" s="16"/>
      <c r="J8" s="16"/>
      <c r="K8" s="16"/>
      <c r="L8" s="16"/>
      <c r="M8" s="16"/>
      <c r="N8" s="16"/>
      <c r="O8" s="16"/>
      <c r="P8" s="16"/>
      <c r="Q8" s="16"/>
      <c r="R8" s="16"/>
      <c r="S8" s="16"/>
      <c r="T8" s="16"/>
      <c r="U8" s="16"/>
      <c r="V8" s="16"/>
      <c r="W8" s="16"/>
      <c r="X8" s="16"/>
      <c r="Y8" s="16"/>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row>
    <row r="9" spans="1:57" ht="52" customHeight="1">
      <c r="A9" s="19" t="s">
        <v>62</v>
      </c>
      <c r="B9" s="4" t="s">
        <v>4</v>
      </c>
      <c r="C9" s="9"/>
      <c r="D9" s="30" t="s">
        <v>64</v>
      </c>
      <c r="E9" s="260"/>
      <c r="F9" s="13"/>
      <c r="G9" s="16"/>
      <c r="H9" s="16"/>
      <c r="I9" s="16"/>
      <c r="J9" s="16"/>
      <c r="K9" s="16"/>
      <c r="L9" s="16"/>
      <c r="M9" s="16"/>
      <c r="N9" s="16"/>
      <c r="O9" s="16"/>
      <c r="P9" s="16"/>
      <c r="Q9" s="16"/>
      <c r="R9" s="16"/>
      <c r="S9" s="16"/>
      <c r="T9" s="16"/>
      <c r="U9" s="16"/>
      <c r="V9" s="16"/>
      <c r="W9" s="16"/>
      <c r="X9" s="16"/>
      <c r="Y9" s="16"/>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row>
    <row r="10" spans="1:57" ht="52" customHeight="1">
      <c r="A10" s="19" t="s">
        <v>63</v>
      </c>
      <c r="B10" s="5" t="s">
        <v>333</v>
      </c>
      <c r="C10" s="10"/>
      <c r="D10" s="31" t="e">
        <f>+C9/C8</f>
        <v>#DIV/0!</v>
      </c>
      <c r="E10" s="23"/>
      <c r="F10" s="13"/>
      <c r="G10" s="16"/>
      <c r="H10" s="16"/>
      <c r="I10" s="16"/>
      <c r="J10" s="16"/>
      <c r="K10" s="16"/>
      <c r="L10" s="16"/>
      <c r="M10" s="16"/>
      <c r="N10" s="16"/>
      <c r="O10" s="16"/>
      <c r="P10" s="16"/>
      <c r="Q10" s="16"/>
      <c r="R10" s="16"/>
      <c r="S10" s="16"/>
      <c r="T10" s="16"/>
      <c r="U10" s="16"/>
      <c r="V10" s="16"/>
      <c r="W10" s="16"/>
      <c r="X10" s="16"/>
      <c r="Y10" s="16"/>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row>
    <row r="11" spans="1:57">
      <c r="A11" s="24"/>
      <c r="B11" s="14"/>
      <c r="C11" s="15"/>
      <c r="D11" s="16"/>
      <c r="E11" s="23"/>
      <c r="F11" s="13"/>
      <c r="G11" s="16"/>
      <c r="H11" s="16"/>
      <c r="I11" s="16"/>
      <c r="J11" s="16"/>
      <c r="K11" s="16"/>
      <c r="L11" s="16"/>
      <c r="M11" s="16"/>
      <c r="N11" s="16"/>
      <c r="O11" s="16"/>
      <c r="P11" s="16"/>
      <c r="Q11" s="16"/>
      <c r="R11" s="16"/>
      <c r="S11" s="16"/>
      <c r="T11" s="16"/>
      <c r="U11" s="16"/>
      <c r="V11" s="16"/>
      <c r="W11" s="16"/>
      <c r="X11" s="16"/>
      <c r="Y11" s="16"/>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row>
    <row r="12" spans="1:57" ht="290" customHeight="1">
      <c r="A12" s="25" t="s">
        <v>65</v>
      </c>
      <c r="B12" s="6" t="s">
        <v>51</v>
      </c>
      <c r="C12" s="11" t="s">
        <v>367</v>
      </c>
      <c r="D12" s="13"/>
      <c r="E12" s="23"/>
      <c r="F12" s="13"/>
      <c r="G12" s="16"/>
      <c r="H12" s="16"/>
      <c r="I12" s="16"/>
      <c r="J12" s="16"/>
      <c r="K12" s="16"/>
      <c r="L12" s="16"/>
      <c r="M12" s="16"/>
      <c r="N12" s="16"/>
      <c r="O12" s="16"/>
      <c r="P12" s="16"/>
      <c r="Q12" s="16"/>
      <c r="R12" s="16"/>
      <c r="S12" s="16"/>
      <c r="T12" s="16"/>
      <c r="U12" s="16"/>
      <c r="V12" s="16"/>
      <c r="W12" s="16"/>
      <c r="X12" s="16"/>
      <c r="Y12" s="16"/>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row>
    <row r="13" spans="1:57" ht="150" customHeight="1">
      <c r="A13" s="25" t="s">
        <v>66</v>
      </c>
      <c r="B13" s="6" t="s">
        <v>6</v>
      </c>
      <c r="C13" s="11" t="s">
        <v>352</v>
      </c>
      <c r="D13" s="13"/>
      <c r="E13" s="23"/>
      <c r="F13" s="13"/>
      <c r="G13" s="16"/>
      <c r="H13" s="16"/>
      <c r="I13" s="16"/>
      <c r="J13" s="16"/>
      <c r="K13" s="16"/>
      <c r="L13" s="16"/>
      <c r="M13" s="16"/>
      <c r="N13" s="16"/>
      <c r="O13" s="16"/>
      <c r="P13" s="16"/>
      <c r="Q13" s="16"/>
      <c r="R13" s="16"/>
      <c r="S13" s="16"/>
      <c r="T13" s="16"/>
      <c r="U13" s="16"/>
      <c r="V13" s="16"/>
      <c r="W13" s="16"/>
      <c r="X13" s="16"/>
      <c r="Y13" s="16"/>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row>
    <row r="14" spans="1:57" ht="150" customHeight="1">
      <c r="A14" s="25" t="s">
        <v>67</v>
      </c>
      <c r="B14" s="6" t="s">
        <v>7</v>
      </c>
      <c r="C14" s="11" t="s">
        <v>352</v>
      </c>
      <c r="D14" s="13"/>
      <c r="E14" s="23"/>
      <c r="F14" s="13"/>
      <c r="G14" s="16"/>
      <c r="H14" s="16"/>
      <c r="I14" s="16"/>
      <c r="J14" s="16"/>
      <c r="K14" s="16"/>
      <c r="L14" s="16"/>
      <c r="M14" s="16"/>
      <c r="N14" s="16"/>
      <c r="O14" s="16"/>
      <c r="P14" s="16"/>
      <c r="Q14" s="16"/>
      <c r="R14" s="16"/>
      <c r="S14" s="16"/>
      <c r="T14" s="16"/>
      <c r="U14" s="16"/>
      <c r="V14" s="16"/>
      <c r="W14" s="16"/>
      <c r="X14" s="16"/>
      <c r="Y14" s="16"/>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row>
    <row r="15" spans="1:57" ht="290" customHeight="1" thickBot="1">
      <c r="A15" s="36" t="s">
        <v>68</v>
      </c>
      <c r="B15" s="6" t="s">
        <v>50</v>
      </c>
      <c r="C15" s="524" t="s">
        <v>352</v>
      </c>
      <c r="D15" s="13"/>
      <c r="E15" s="23"/>
      <c r="F15" s="13"/>
      <c r="G15" s="16"/>
      <c r="H15" s="16"/>
      <c r="I15" s="16"/>
      <c r="J15" s="16"/>
      <c r="K15" s="16"/>
      <c r="L15" s="16"/>
      <c r="M15" s="16"/>
      <c r="N15" s="16"/>
      <c r="O15" s="16"/>
      <c r="P15" s="16"/>
      <c r="Q15" s="16"/>
      <c r="R15" s="16"/>
      <c r="S15" s="16"/>
      <c r="T15" s="16"/>
      <c r="U15" s="16"/>
      <c r="V15" s="16"/>
      <c r="W15" s="16"/>
      <c r="X15" s="16"/>
      <c r="Y15" s="16"/>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row>
    <row r="16" spans="1:57" ht="16.5" thickBot="1">
      <c r="A16" s="39"/>
      <c r="B16" s="26"/>
      <c r="C16" s="27"/>
      <c r="D16" s="28"/>
      <c r="E16" s="29"/>
      <c r="F16" s="13"/>
      <c r="G16" s="16"/>
      <c r="H16" s="16"/>
      <c r="I16" s="16"/>
      <c r="J16" s="16"/>
      <c r="K16" s="16"/>
      <c r="L16" s="16"/>
      <c r="M16" s="16"/>
      <c r="N16" s="16"/>
      <c r="O16" s="16"/>
      <c r="P16" s="16"/>
      <c r="Q16" s="16"/>
      <c r="R16" s="16"/>
      <c r="S16" s="16"/>
      <c r="T16" s="16"/>
      <c r="U16" s="16"/>
      <c r="V16" s="16"/>
      <c r="W16" s="16"/>
      <c r="X16" s="16"/>
      <c r="Y16" s="16"/>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row>
    <row r="17" spans="1:58" s="35" customFormat="1" ht="48" customHeight="1">
      <c r="A17" s="37"/>
      <c r="B17" s="38"/>
      <c r="C17" s="38"/>
      <c r="D17" s="38"/>
      <c r="E17" s="38"/>
      <c r="F17" s="16"/>
      <c r="G17" s="16"/>
      <c r="H17" s="16"/>
      <c r="I17" s="16"/>
      <c r="J17" s="16"/>
      <c r="K17" s="16"/>
      <c r="L17" s="16"/>
      <c r="M17" s="16"/>
      <c r="N17" s="16"/>
      <c r="O17" s="16"/>
      <c r="P17" s="16"/>
      <c r="Q17" s="16"/>
      <c r="R17" s="16"/>
      <c r="S17" s="16"/>
      <c r="T17" s="16"/>
      <c r="U17" s="16"/>
      <c r="V17" s="16"/>
      <c r="W17" s="16"/>
      <c r="X17" s="16"/>
      <c r="Y17" s="16"/>
    </row>
    <row r="18" spans="1:58" s="35" customFormat="1">
      <c r="B18" s="16"/>
      <c r="C18" s="16"/>
      <c r="D18" s="16"/>
      <c r="E18" s="16"/>
      <c r="F18" s="16"/>
      <c r="G18" s="16"/>
      <c r="H18" s="16"/>
      <c r="I18" s="16"/>
      <c r="J18" s="16"/>
      <c r="K18" s="16"/>
      <c r="L18" s="16"/>
      <c r="M18" s="16"/>
      <c r="N18" s="16"/>
      <c r="O18" s="16"/>
      <c r="P18" s="16"/>
      <c r="Q18" s="16"/>
      <c r="R18" s="16"/>
      <c r="S18" s="16"/>
      <c r="T18" s="16"/>
      <c r="U18" s="16"/>
      <c r="V18" s="16"/>
      <c r="W18" s="16"/>
      <c r="X18" s="16"/>
      <c r="Y18" s="16"/>
    </row>
    <row r="19" spans="1:58" s="35" customFormat="1"/>
    <row r="20" spans="1:58" s="35" customFormat="1"/>
    <row r="21" spans="1:58" s="35" customFormat="1"/>
    <row r="22" spans="1:58" s="35" customFormat="1"/>
    <row r="23" spans="1:58" s="35" customFormat="1"/>
    <row r="24" spans="1:58" s="35" customFormat="1"/>
    <row r="25" spans="1:58" s="35" customFormat="1"/>
    <row r="26" spans="1:58" s="35" customFormat="1"/>
    <row r="27" spans="1:58" s="35" customFormat="1"/>
    <row r="28" spans="1:58" s="35" customFormat="1"/>
    <row r="29" spans="1:58" s="35" customFormat="1"/>
    <row r="30" spans="1:58" s="35" customFormat="1"/>
    <row r="31" spans="1:58" s="35" customFormat="1"/>
    <row r="32" spans="1:58">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row>
    <row r="33" spans="1:58">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row>
    <row r="34" spans="1:58">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row>
    <row r="35" spans="1:58">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row>
    <row r="36" spans="1:58">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row>
    <row r="37" spans="1:58">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row>
    <row r="38" spans="1:58">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row>
    <row r="39" spans="1:58">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row>
    <row r="40" spans="1:58">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row>
    <row r="41" spans="1:58">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row>
    <row r="42" spans="1:58">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row>
    <row r="43" spans="1:58">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row>
    <row r="44" spans="1:58">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row>
    <row r="45" spans="1:58">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row>
    <row r="46" spans="1:58">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row>
    <row r="47" spans="1:58">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row>
    <row r="48" spans="1:58">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row>
    <row r="49" spans="1:58">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row>
    <row r="50" spans="1:58">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row>
    <row r="51" spans="1:58">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row>
    <row r="52" spans="1:58">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row>
    <row r="53" spans="1:58">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row>
    <row r="54" spans="1:58">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row>
    <row r="55" spans="1:58">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row>
    <row r="56" spans="1:58">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row>
    <row r="57" spans="1:58">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row>
    <row r="58" spans="1:58">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row>
    <row r="59" spans="1:58">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row>
    <row r="60" spans="1:58">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row>
    <row r="61" spans="1:58">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row>
    <row r="62" spans="1:58">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row>
    <row r="63" spans="1:58">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row>
    <row r="64" spans="1:58">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row>
    <row r="65" spans="1:58">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row>
    <row r="66" spans="1:58">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row>
    <row r="67" spans="1:58">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row>
    <row r="68" spans="1:58">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row>
    <row r="69" spans="1:58">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row>
    <row r="70" spans="1:58">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row>
    <row r="71" spans="1:58">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row>
    <row r="72" spans="1:58">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row>
    <row r="73" spans="1:58">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row>
    <row r="74" spans="1:58">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row>
    <row r="75" spans="1:58">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row>
    <row r="76" spans="1:58">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row>
    <row r="77" spans="1:58">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row>
    <row r="78" spans="1:58">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row>
    <row r="79" spans="1:58">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row>
    <row r="80" spans="1:58">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row>
    <row r="81" spans="1:58">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row>
    <row r="82" spans="1:58">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row>
    <row r="83" spans="1:58">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row>
    <row r="84" spans="1:58">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row>
    <row r="85" spans="1:58">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row>
    <row r="86" spans="1:58">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row>
    <row r="87" spans="1:58">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row>
    <row r="88" spans="1:58">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row>
    <row r="89" spans="1:58">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row>
    <row r="90" spans="1:58">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row>
    <row r="91" spans="1:58">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row>
    <row r="92" spans="1:58">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row>
    <row r="93" spans="1:58">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row>
    <row r="94" spans="1:58">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row>
    <row r="95" spans="1:58">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row>
    <row r="96" spans="1:58">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row>
    <row r="97" spans="1:58">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row>
    <row r="98" spans="1:58">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row>
    <row r="99" spans="1:58">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row>
    <row r="100" spans="1:58">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row>
    <row r="101" spans="1:58">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row>
    <row r="102" spans="1:58">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row>
    <row r="103" spans="1:58">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row>
    <row r="104" spans="1:58">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row>
    <row r="105" spans="1:58">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row>
    <row r="106" spans="1:58">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row>
    <row r="107" spans="1:58">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row>
    <row r="108" spans="1:58">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row>
    <row r="109" spans="1:58">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row>
    <row r="110" spans="1:58">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row>
    <row r="111" spans="1:58">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row>
    <row r="112" spans="1:58">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row>
    <row r="113" spans="1:58">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row>
    <row r="114" spans="1:58">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row>
    <row r="115" spans="1:58">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row>
    <row r="116" spans="1:58">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row>
    <row r="117" spans="1:58">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row>
    <row r="118" spans="1:58">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row>
    <row r="119" spans="1:58">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row>
    <row r="120" spans="1:58">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row>
    <row r="121" spans="1:58">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row>
    <row r="122" spans="1:58">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row>
    <row r="123" spans="1:58">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row>
    <row r="124" spans="1:58">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row>
    <row r="125" spans="1:58">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row>
    <row r="126" spans="1:58">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row>
    <row r="127" spans="1:58">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row>
    <row r="128" spans="1:58">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row>
    <row r="129" spans="1:58">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row>
    <row r="130" spans="1:58">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row>
    <row r="131" spans="1:58">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row>
    <row r="132" spans="1:58">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row>
    <row r="133" spans="1:58">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row>
    <row r="134" spans="1:58">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row>
    <row r="135" spans="1:58">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row>
    <row r="136" spans="1:58">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row>
    <row r="137" spans="1:58">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row>
    <row r="138" spans="1:58">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row>
    <row r="139" spans="1:58">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row>
    <row r="140" spans="1:58">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row>
    <row r="141" spans="1:58">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row>
    <row r="142" spans="1:58">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row>
    <row r="143" spans="1:58">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c r="BF143" s="35"/>
    </row>
    <row r="144" spans="1:58">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row>
    <row r="145" spans="1:58">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row>
    <row r="146" spans="1:58">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row>
    <row r="147" spans="1:58">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row>
    <row r="148" spans="1:58">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row>
    <row r="149" spans="1:58">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row>
    <row r="150" spans="1:58">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row>
    <row r="151" spans="1:58">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row>
    <row r="152" spans="1:58">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row>
    <row r="153" spans="1:58">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row>
    <row r="154" spans="1:58">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row>
    <row r="155" spans="1:58">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row>
    <row r="156" spans="1:58">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row>
    <row r="157" spans="1:58">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row>
    <row r="158" spans="1:58">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row>
    <row r="159" spans="1:58">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row>
    <row r="160" spans="1:58">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row>
    <row r="161" spans="1:58">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row>
    <row r="162" spans="1:58">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row>
    <row r="163" spans="1:58">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row>
    <row r="164" spans="1:58">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row>
    <row r="165" spans="1:58">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row>
    <row r="166" spans="1:58">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row>
    <row r="167" spans="1:58">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row>
    <row r="168" spans="1:58">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row>
    <row r="169" spans="1:58">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row>
    <row r="170" spans="1:58">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row>
    <row r="171" spans="1:58">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row>
    <row r="172" spans="1:58">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row>
    <row r="173" spans="1:58">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row>
    <row r="174" spans="1:58">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row>
    <row r="175" spans="1:58">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row>
    <row r="176" spans="1:58">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row>
    <row r="177" spans="1:58">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row>
    <row r="178" spans="1:58">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row>
    <row r="179" spans="1:58">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row>
    <row r="180" spans="1:58">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c r="BF180" s="35"/>
    </row>
    <row r="181" spans="1:58">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row>
    <row r="182" spans="1:58">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row>
    <row r="183" spans="1:58">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row>
    <row r="184" spans="1:58">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row>
    <row r="185" spans="1:58">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row>
    <row r="186" spans="1:58">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row>
    <row r="187" spans="1:58">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row>
    <row r="188" spans="1:58">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row>
    <row r="189" spans="1:58">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row>
    <row r="190" spans="1:58">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row>
    <row r="191" spans="1:58">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c r="BF191" s="35"/>
    </row>
    <row r="192" spans="1:58">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row>
    <row r="193" spans="1:58">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row>
    <row r="194" spans="1:58">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row>
    <row r="195" spans="1:58">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row>
    <row r="196" spans="1:58">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row>
    <row r="197" spans="1:58">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row>
    <row r="198" spans="1:58">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row>
    <row r="199" spans="1:58">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row>
    <row r="200" spans="1:58">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row>
    <row r="201" spans="1:58">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row>
    <row r="202" spans="1:58">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row>
    <row r="203" spans="1:58">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row>
    <row r="204" spans="1:58">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row>
    <row r="205" spans="1:58">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row>
    <row r="206" spans="1:58">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row>
    <row r="207" spans="1:58">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row>
    <row r="208" spans="1:58">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row>
    <row r="209" spans="1:58">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row>
    <row r="210" spans="1:58">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row>
    <row r="211" spans="1:58">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row>
    <row r="212" spans="1:58">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row>
    <row r="213" spans="1:58">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row>
    <row r="214" spans="1:58">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row>
    <row r="215" spans="1:58">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row>
    <row r="216" spans="1:58">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row>
    <row r="217" spans="1:58">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row>
    <row r="218" spans="1:58">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row>
    <row r="219" spans="1:58">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c r="BF219" s="35"/>
    </row>
    <row r="220" spans="1:58">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c r="BF220" s="35"/>
    </row>
    <row r="221" spans="1:58">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row>
    <row r="222" spans="1:58">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row>
    <row r="223" spans="1:58">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row>
    <row r="224" spans="1:58">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row>
    <row r="225" spans="1:58">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row>
    <row r="226" spans="1:58">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row>
    <row r="227" spans="1:58">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row>
    <row r="228" spans="1:58">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row>
    <row r="229" spans="1:58">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row>
    <row r="230" spans="1:58">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row>
    <row r="231" spans="1:58">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row>
    <row r="232" spans="1:58">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row>
    <row r="233" spans="1:58">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row>
    <row r="234" spans="1:58">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row>
    <row r="235" spans="1:58">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row>
    <row r="236" spans="1:58">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row>
    <row r="237" spans="1:58">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row>
    <row r="238" spans="1:58">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row>
    <row r="239" spans="1:58">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row>
    <row r="240" spans="1:58">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row>
    <row r="241" spans="1:58">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row>
    <row r="242" spans="1:58">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row>
    <row r="243" spans="1:58">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row>
    <row r="244" spans="1:58">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row>
    <row r="245" spans="1:58">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row>
    <row r="246" spans="1:58">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row>
    <row r="247" spans="1:58">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row>
    <row r="248" spans="1:58">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c r="BF248" s="35"/>
    </row>
    <row r="249" spans="1:58">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row>
    <row r="250" spans="1:58">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c r="BF250" s="35"/>
    </row>
    <row r="251" spans="1:58">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c r="BF251" s="35"/>
    </row>
    <row r="252" spans="1:58">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row>
    <row r="253" spans="1:58">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row>
    <row r="254" spans="1:58">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c r="BF254" s="35"/>
    </row>
    <row r="255" spans="1:58">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c r="BD255" s="35"/>
      <c r="BE255" s="35"/>
      <c r="BF255" s="35"/>
    </row>
    <row r="256" spans="1:58">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c r="BF256" s="35"/>
    </row>
    <row r="257" spans="1:58">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c r="BD257" s="35"/>
      <c r="BE257" s="35"/>
      <c r="BF257" s="35"/>
    </row>
    <row r="258" spans="1:58">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row>
    <row r="259" spans="1:58">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c r="BD259" s="35"/>
      <c r="BE259" s="35"/>
      <c r="BF259" s="35"/>
    </row>
    <row r="260" spans="1:58">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c r="BF260" s="35"/>
    </row>
    <row r="261" spans="1:58">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c r="BD261" s="35"/>
      <c r="BE261" s="35"/>
      <c r="BF261" s="35"/>
    </row>
    <row r="262" spans="1:58">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row>
    <row r="263" spans="1:58">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c r="BF263" s="35"/>
    </row>
    <row r="264" spans="1:58">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row>
    <row r="265" spans="1:58">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row>
    <row r="266" spans="1:58">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c r="BD266" s="35"/>
      <c r="BE266" s="35"/>
      <c r="BF266" s="35"/>
    </row>
    <row r="267" spans="1:58">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c r="BF267" s="35"/>
    </row>
    <row r="268" spans="1:58">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row>
    <row r="269" spans="1:58">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c r="BF269" s="35"/>
    </row>
    <row r="270" spans="1:58">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c r="BF270" s="35"/>
    </row>
    <row r="271" spans="1:58">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c r="BD271" s="35"/>
      <c r="BE271" s="35"/>
      <c r="BF271" s="35"/>
    </row>
    <row r="272" spans="1:58">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c r="BD272" s="35"/>
      <c r="BE272" s="35"/>
      <c r="BF272" s="35"/>
    </row>
    <row r="273" spans="1:58">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c r="BF273" s="35"/>
    </row>
    <row r="274" spans="1:58">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c r="BF274" s="35"/>
    </row>
    <row r="275" spans="1:58">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c r="BF275" s="35"/>
    </row>
    <row r="276" spans="1:58">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row>
    <row r="277" spans="1:58">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row>
    <row r="278" spans="1:58">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row>
    <row r="279" spans="1:58">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row>
    <row r="280" spans="1:58">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row>
    <row r="281" spans="1:58">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row>
    <row r="282" spans="1:58">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row>
    <row r="283" spans="1:58">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row>
    <row r="284" spans="1:58">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row>
    <row r="285" spans="1:58">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row>
    <row r="286" spans="1:58">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row>
    <row r="287" spans="1:58">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row>
    <row r="288" spans="1:58">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row>
    <row r="289" spans="1:58">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row>
    <row r="290" spans="1:58">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row>
    <row r="291" spans="1:58">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row>
    <row r="292" spans="1:58">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row>
    <row r="293" spans="1:58">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row>
    <row r="294" spans="1:58">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row>
    <row r="295" spans="1:58">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row>
    <row r="296" spans="1:58">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row>
    <row r="297" spans="1:58">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row>
    <row r="298" spans="1:58">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row>
    <row r="299" spans="1:58">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c r="BD299" s="35"/>
      <c r="BE299" s="35"/>
      <c r="BF299" s="35"/>
    </row>
    <row r="300" spans="1:58">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c r="BF300" s="35"/>
    </row>
    <row r="301" spans="1:58">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c r="BF301" s="35"/>
    </row>
    <row r="302" spans="1:58">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c r="BD302" s="35"/>
      <c r="BE302" s="35"/>
      <c r="BF302" s="35"/>
    </row>
    <row r="303" spans="1:58">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c r="BD303" s="35"/>
      <c r="BE303" s="35"/>
      <c r="BF303" s="35"/>
    </row>
    <row r="304" spans="1:58">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c r="BF304" s="35"/>
    </row>
    <row r="305" spans="1:58">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row>
    <row r="306" spans="1:58">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35"/>
    </row>
    <row r="307" spans="1:58">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row>
    <row r="308" spans="1:58">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row>
    <row r="309" spans="1:58">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row>
    <row r="310" spans="1:58">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row>
    <row r="311" spans="1:58">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row>
    <row r="312" spans="1:58">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row>
    <row r="313" spans="1:58">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row>
    <row r="314" spans="1:58">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row>
    <row r="315" spans="1:58">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c r="BF315" s="35"/>
    </row>
    <row r="316" spans="1:58">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c r="BF316" s="35"/>
    </row>
    <row r="317" spans="1:58">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row>
    <row r="318" spans="1:58">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row>
    <row r="319" spans="1:58">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c r="BD319" s="35"/>
      <c r="BE319" s="35"/>
      <c r="BF319" s="35"/>
    </row>
    <row r="320" spans="1:58">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c r="BF320" s="35"/>
    </row>
    <row r="321" spans="1:58">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c r="BD321" s="35"/>
      <c r="BE321" s="35"/>
      <c r="BF321" s="35"/>
    </row>
    <row r="322" spans="1:58">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c r="BD322" s="35"/>
      <c r="BE322" s="35"/>
      <c r="BF322" s="35"/>
    </row>
    <row r="323" spans="1:58">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c r="BD323" s="35"/>
      <c r="BE323" s="35"/>
      <c r="BF323" s="35"/>
    </row>
    <row r="324" spans="1:58">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c r="BD324" s="35"/>
      <c r="BE324" s="35"/>
      <c r="BF324" s="35"/>
    </row>
    <row r="325" spans="1:58">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c r="BD325" s="35"/>
      <c r="BE325" s="35"/>
      <c r="BF325" s="35"/>
    </row>
    <row r="326" spans="1:58">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row>
    <row r="327" spans="1:58">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row>
    <row r="328" spans="1:58">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c r="BD328" s="35"/>
      <c r="BE328" s="35"/>
      <c r="BF328" s="35"/>
    </row>
    <row r="329" spans="1:58">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c r="BD329" s="35"/>
      <c r="BE329" s="35"/>
      <c r="BF329" s="35"/>
    </row>
    <row r="330" spans="1:58">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c r="BD330" s="35"/>
      <c r="BE330" s="35"/>
      <c r="BF330" s="35"/>
    </row>
    <row r="331" spans="1:58">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c r="BA331" s="35"/>
      <c r="BB331" s="35"/>
      <c r="BC331" s="35"/>
      <c r="BD331" s="35"/>
      <c r="BE331" s="35"/>
      <c r="BF331" s="35"/>
    </row>
    <row r="332" spans="1:58">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c r="BA332" s="35"/>
      <c r="BB332" s="35"/>
      <c r="BC332" s="35"/>
      <c r="BD332" s="35"/>
      <c r="BE332" s="35"/>
      <c r="BF332" s="35"/>
    </row>
    <row r="333" spans="1:58">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c r="BA333" s="35"/>
      <c r="BB333" s="35"/>
      <c r="BC333" s="35"/>
      <c r="BD333" s="35"/>
      <c r="BE333" s="35"/>
      <c r="BF333" s="35"/>
    </row>
    <row r="334" spans="1:58">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c r="BA334" s="35"/>
      <c r="BB334" s="35"/>
      <c r="BC334" s="35"/>
      <c r="BD334" s="35"/>
      <c r="BE334" s="35"/>
      <c r="BF334" s="35"/>
    </row>
    <row r="335" spans="1:58">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35"/>
      <c r="AX335" s="35"/>
      <c r="AY335" s="35"/>
      <c r="AZ335" s="35"/>
      <c r="BA335" s="35"/>
      <c r="BB335" s="35"/>
      <c r="BC335" s="35"/>
      <c r="BD335" s="35"/>
      <c r="BE335" s="35"/>
      <c r="BF335" s="35"/>
    </row>
    <row r="336" spans="1:58">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5"/>
      <c r="BD336" s="35"/>
      <c r="BE336" s="35"/>
      <c r="BF336" s="35"/>
    </row>
    <row r="337" spans="1:58">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c r="BA337" s="35"/>
      <c r="BB337" s="35"/>
      <c r="BC337" s="35"/>
      <c r="BD337" s="35"/>
      <c r="BE337" s="35"/>
      <c r="BF337" s="35"/>
    </row>
    <row r="338" spans="1:58">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35"/>
      <c r="AX338" s="35"/>
      <c r="AY338" s="35"/>
      <c r="AZ338" s="35"/>
      <c r="BA338" s="35"/>
      <c r="BB338" s="35"/>
      <c r="BC338" s="35"/>
      <c r="BD338" s="35"/>
      <c r="BE338" s="35"/>
      <c r="BF338" s="35"/>
    </row>
    <row r="339" spans="1:58">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35"/>
      <c r="AX339" s="35"/>
      <c r="AY339" s="35"/>
      <c r="AZ339" s="35"/>
      <c r="BA339" s="35"/>
      <c r="BB339" s="35"/>
      <c r="BC339" s="35"/>
      <c r="BD339" s="35"/>
      <c r="BE339" s="35"/>
      <c r="BF339" s="35"/>
    </row>
    <row r="340" spans="1:58">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35"/>
      <c r="AX340" s="35"/>
      <c r="AY340" s="35"/>
      <c r="AZ340" s="35"/>
      <c r="BA340" s="35"/>
      <c r="BB340" s="35"/>
      <c r="BC340" s="35"/>
      <c r="BD340" s="35"/>
      <c r="BE340" s="35"/>
      <c r="BF340" s="35"/>
    </row>
    <row r="341" spans="1:58">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c r="BA341" s="35"/>
      <c r="BB341" s="35"/>
      <c r="BC341" s="35"/>
      <c r="BD341" s="35"/>
      <c r="BE341" s="35"/>
      <c r="BF341" s="35"/>
    </row>
    <row r="342" spans="1:58">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c r="BA342" s="35"/>
      <c r="BB342" s="35"/>
      <c r="BC342" s="35"/>
      <c r="BD342" s="35"/>
      <c r="BE342" s="35"/>
      <c r="BF342" s="35"/>
    </row>
    <row r="343" spans="1:58">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c r="BA343" s="35"/>
      <c r="BB343" s="35"/>
      <c r="BC343" s="35"/>
      <c r="BD343" s="35"/>
      <c r="BE343" s="35"/>
      <c r="BF343" s="35"/>
    </row>
    <row r="344" spans="1:58">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c r="BA344" s="35"/>
      <c r="BB344" s="35"/>
      <c r="BC344" s="35"/>
      <c r="BD344" s="35"/>
      <c r="BE344" s="35"/>
      <c r="BF344" s="35"/>
    </row>
    <row r="345" spans="1:58">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c r="BD345" s="35"/>
      <c r="BE345" s="35"/>
      <c r="BF345" s="35"/>
    </row>
    <row r="346" spans="1:58">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c r="BD346" s="35"/>
      <c r="BE346" s="35"/>
      <c r="BF346" s="35"/>
    </row>
    <row r="347" spans="1:58">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c r="BA347" s="35"/>
      <c r="BB347" s="35"/>
      <c r="BC347" s="35"/>
      <c r="BD347" s="35"/>
      <c r="BE347" s="35"/>
      <c r="BF347" s="35"/>
    </row>
    <row r="348" spans="1:58">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35"/>
      <c r="AX348" s="35"/>
      <c r="AY348" s="35"/>
      <c r="AZ348" s="35"/>
      <c r="BA348" s="35"/>
      <c r="BB348" s="35"/>
      <c r="BC348" s="35"/>
      <c r="BD348" s="35"/>
      <c r="BE348" s="35"/>
      <c r="BF348" s="35"/>
    </row>
    <row r="349" spans="1:58">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c r="BA349" s="35"/>
      <c r="BB349" s="35"/>
      <c r="BC349" s="35"/>
      <c r="BD349" s="35"/>
      <c r="BE349" s="35"/>
      <c r="BF349" s="35"/>
    </row>
    <row r="350" spans="1:58">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5"/>
      <c r="BD350" s="35"/>
      <c r="BE350" s="35"/>
      <c r="BF350" s="35"/>
    </row>
    <row r="351" spans="1:58">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c r="BA351" s="35"/>
      <c r="BB351" s="35"/>
      <c r="BC351" s="35"/>
      <c r="BD351" s="35"/>
      <c r="BE351" s="35"/>
      <c r="BF351" s="35"/>
    </row>
    <row r="352" spans="1:58">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c r="AY352" s="35"/>
      <c r="AZ352" s="35"/>
      <c r="BA352" s="35"/>
      <c r="BB352" s="35"/>
      <c r="BC352" s="35"/>
      <c r="BD352" s="35"/>
      <c r="BE352" s="35"/>
      <c r="BF352" s="35"/>
    </row>
    <row r="353" spans="1:58">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5"/>
      <c r="BD353" s="35"/>
      <c r="BE353" s="35"/>
      <c r="BF353" s="35"/>
    </row>
    <row r="354" spans="1:58">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c r="BD354" s="35"/>
      <c r="BE354" s="35"/>
      <c r="BF354" s="35"/>
    </row>
    <row r="355" spans="1:58">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5"/>
      <c r="BD355" s="35"/>
      <c r="BE355" s="35"/>
      <c r="BF355" s="35"/>
    </row>
    <row r="356" spans="1:58">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5"/>
      <c r="BD356" s="35"/>
      <c r="BE356" s="35"/>
      <c r="BF356" s="35"/>
    </row>
    <row r="357" spans="1:58">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row>
    <row r="358" spans="1:58">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5"/>
      <c r="BD358" s="35"/>
      <c r="BE358" s="35"/>
      <c r="BF358" s="35"/>
    </row>
    <row r="359" spans="1:58">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5"/>
      <c r="BD359" s="35"/>
      <c r="BE359" s="35"/>
      <c r="BF359" s="35"/>
    </row>
    <row r="360" spans="1:58">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5"/>
      <c r="BD360" s="35"/>
      <c r="BE360" s="35"/>
      <c r="BF360" s="35"/>
    </row>
    <row r="361" spans="1:58">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5"/>
      <c r="BD361" s="35"/>
      <c r="BE361" s="35"/>
      <c r="BF361" s="35"/>
    </row>
    <row r="362" spans="1:58">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5"/>
      <c r="BD362" s="35"/>
      <c r="BE362" s="35"/>
      <c r="BF362" s="35"/>
    </row>
    <row r="363" spans="1:58">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c r="BD363" s="35"/>
      <c r="BE363" s="35"/>
      <c r="BF363" s="35"/>
    </row>
    <row r="364" spans="1:58">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c r="BD364" s="35"/>
      <c r="BE364" s="35"/>
      <c r="BF364" s="35"/>
    </row>
    <row r="365" spans="1:58">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c r="BD365" s="35"/>
      <c r="BE365" s="35"/>
      <c r="BF365" s="35"/>
    </row>
    <row r="366" spans="1:58">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c r="BD366" s="35"/>
      <c r="BE366" s="35"/>
      <c r="BF366" s="35"/>
    </row>
    <row r="367" spans="1:58">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c r="BA367" s="35"/>
      <c r="BB367" s="35"/>
      <c r="BC367" s="35"/>
      <c r="BD367" s="35"/>
      <c r="BE367" s="35"/>
      <c r="BF367" s="35"/>
    </row>
    <row r="368" spans="1:58">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5"/>
      <c r="BD368" s="35"/>
      <c r="BE368" s="35"/>
      <c r="BF368" s="35"/>
    </row>
    <row r="369" spans="1:58">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c r="BA369" s="35"/>
      <c r="BB369" s="35"/>
      <c r="BC369" s="35"/>
      <c r="BD369" s="35"/>
      <c r="BE369" s="35"/>
      <c r="BF369" s="35"/>
    </row>
    <row r="370" spans="1:58">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5"/>
      <c r="BD370" s="35"/>
      <c r="BE370" s="35"/>
      <c r="BF370" s="35"/>
    </row>
    <row r="371" spans="1:58">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c r="BA371" s="35"/>
      <c r="BB371" s="35"/>
      <c r="BC371" s="35"/>
      <c r="BD371" s="35"/>
      <c r="BE371" s="35"/>
      <c r="BF371" s="35"/>
    </row>
    <row r="372" spans="1:58">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c r="BA372" s="35"/>
      <c r="BB372" s="35"/>
      <c r="BC372" s="35"/>
      <c r="BD372" s="35"/>
      <c r="BE372" s="35"/>
      <c r="BF372" s="35"/>
    </row>
    <row r="373" spans="1:58">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5"/>
      <c r="BD373" s="35"/>
      <c r="BE373" s="35"/>
      <c r="BF373" s="35"/>
    </row>
    <row r="374" spans="1:58">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c r="BA374" s="35"/>
      <c r="BB374" s="35"/>
      <c r="BC374" s="35"/>
      <c r="BD374" s="35"/>
      <c r="BE374" s="35"/>
      <c r="BF374" s="35"/>
    </row>
    <row r="375" spans="1:58">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c r="BA375" s="35"/>
      <c r="BB375" s="35"/>
      <c r="BC375" s="35"/>
      <c r="BD375" s="35"/>
      <c r="BE375" s="35"/>
      <c r="BF375" s="35"/>
    </row>
    <row r="376" spans="1:58">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c r="BA376" s="35"/>
      <c r="BB376" s="35"/>
      <c r="BC376" s="35"/>
      <c r="BD376" s="35"/>
      <c r="BE376" s="35"/>
      <c r="BF376" s="35"/>
    </row>
    <row r="377" spans="1:58">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5"/>
      <c r="BD377" s="35"/>
      <c r="BE377" s="35"/>
      <c r="BF377" s="35"/>
    </row>
    <row r="378" spans="1:58">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5"/>
      <c r="BD378" s="35"/>
      <c r="BE378" s="35"/>
      <c r="BF378" s="35"/>
    </row>
    <row r="379" spans="1:58">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5"/>
      <c r="BD379" s="35"/>
      <c r="BE379" s="35"/>
      <c r="BF379" s="35"/>
    </row>
    <row r="380" spans="1:58">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5"/>
      <c r="BD380" s="35"/>
      <c r="BE380" s="35"/>
      <c r="BF380" s="35"/>
    </row>
    <row r="381" spans="1:58">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5"/>
      <c r="BD381" s="35"/>
      <c r="BE381" s="35"/>
      <c r="BF381" s="35"/>
    </row>
    <row r="382" spans="1:58">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5"/>
      <c r="BD382" s="35"/>
      <c r="BE382" s="35"/>
      <c r="BF382" s="35"/>
    </row>
    <row r="383" spans="1:58">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c r="BD383" s="35"/>
      <c r="BE383" s="35"/>
      <c r="BF383" s="35"/>
    </row>
    <row r="384" spans="1:58">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5"/>
      <c r="BD384" s="35"/>
      <c r="BE384" s="35"/>
      <c r="BF384" s="35"/>
    </row>
    <row r="385" spans="1:58">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5"/>
      <c r="BD385" s="35"/>
      <c r="BE385" s="35"/>
      <c r="BF385" s="35"/>
    </row>
    <row r="386" spans="1:58">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5"/>
      <c r="BD386" s="35"/>
      <c r="BE386" s="35"/>
      <c r="BF386" s="35"/>
    </row>
    <row r="387" spans="1:58">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c r="BD387" s="35"/>
      <c r="BE387" s="35"/>
      <c r="BF387" s="35"/>
    </row>
    <row r="388" spans="1:58">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5"/>
      <c r="BD388" s="35"/>
      <c r="BE388" s="35"/>
      <c r="BF388" s="35"/>
    </row>
    <row r="389" spans="1:58">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35"/>
      <c r="AX389" s="35"/>
      <c r="AY389" s="35"/>
      <c r="AZ389" s="35"/>
      <c r="BA389" s="35"/>
      <c r="BB389" s="35"/>
      <c r="BC389" s="35"/>
      <c r="BD389" s="35"/>
      <c r="BE389" s="35"/>
      <c r="BF389" s="35"/>
    </row>
    <row r="390" spans="1:58">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35"/>
      <c r="AX390" s="35"/>
      <c r="AY390" s="35"/>
      <c r="AZ390" s="35"/>
      <c r="BA390" s="35"/>
      <c r="BB390" s="35"/>
      <c r="BC390" s="35"/>
      <c r="BD390" s="35"/>
      <c r="BE390" s="35"/>
      <c r="BF390" s="35"/>
    </row>
    <row r="391" spans="1:58">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35"/>
      <c r="AX391" s="35"/>
      <c r="AY391" s="35"/>
      <c r="AZ391" s="35"/>
      <c r="BA391" s="35"/>
      <c r="BB391" s="35"/>
      <c r="BC391" s="35"/>
      <c r="BD391" s="35"/>
      <c r="BE391" s="35"/>
      <c r="BF391" s="35"/>
    </row>
    <row r="392" spans="1:58">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35"/>
      <c r="AX392" s="35"/>
      <c r="AY392" s="35"/>
      <c r="AZ392" s="35"/>
      <c r="BA392" s="35"/>
      <c r="BB392" s="35"/>
      <c r="BC392" s="35"/>
      <c r="BD392" s="35"/>
      <c r="BE392" s="35"/>
      <c r="BF392" s="35"/>
    </row>
    <row r="393" spans="1:58">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5"/>
      <c r="BD393" s="35"/>
      <c r="BE393" s="35"/>
      <c r="BF393" s="35"/>
    </row>
    <row r="394" spans="1:58">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35"/>
      <c r="AX394" s="35"/>
      <c r="AY394" s="35"/>
      <c r="AZ394" s="35"/>
      <c r="BA394" s="35"/>
      <c r="BB394" s="35"/>
      <c r="BC394" s="35"/>
      <c r="BD394" s="35"/>
      <c r="BE394" s="35"/>
      <c r="BF394" s="35"/>
    </row>
    <row r="395" spans="1:58">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5"/>
      <c r="BD395" s="35"/>
      <c r="BE395" s="35"/>
      <c r="BF395" s="35"/>
    </row>
    <row r="396" spans="1:58">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c r="BD396" s="35"/>
      <c r="BE396" s="35"/>
      <c r="BF396" s="35"/>
    </row>
    <row r="397" spans="1:58">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5"/>
      <c r="BD397" s="35"/>
      <c r="BE397" s="35"/>
      <c r="BF397" s="35"/>
    </row>
    <row r="398" spans="1:58">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35"/>
      <c r="AX398" s="35"/>
      <c r="AY398" s="35"/>
      <c r="AZ398" s="35"/>
      <c r="BA398" s="35"/>
      <c r="BB398" s="35"/>
      <c r="BC398" s="35"/>
      <c r="BD398" s="35"/>
      <c r="BE398" s="35"/>
      <c r="BF398" s="35"/>
    </row>
    <row r="399" spans="1:58">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35"/>
      <c r="AX399" s="35"/>
      <c r="AY399" s="35"/>
      <c r="AZ399" s="35"/>
      <c r="BA399" s="35"/>
      <c r="BB399" s="35"/>
      <c r="BC399" s="35"/>
      <c r="BD399" s="35"/>
      <c r="BE399" s="35"/>
      <c r="BF399" s="35"/>
    </row>
    <row r="400" spans="1:58">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35"/>
      <c r="AX400" s="35"/>
      <c r="AY400" s="35"/>
      <c r="AZ400" s="35"/>
      <c r="BA400" s="35"/>
      <c r="BB400" s="35"/>
      <c r="BC400" s="35"/>
      <c r="BD400" s="35"/>
      <c r="BE400" s="35"/>
      <c r="BF400" s="35"/>
    </row>
    <row r="401" spans="1:58">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5"/>
      <c r="BD401" s="35"/>
      <c r="BE401" s="35"/>
      <c r="BF401" s="35"/>
    </row>
    <row r="402" spans="1:58">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c r="BD402" s="35"/>
      <c r="BE402" s="35"/>
      <c r="BF402" s="35"/>
    </row>
    <row r="403" spans="1:58">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5"/>
      <c r="BD403" s="35"/>
      <c r="BE403" s="35"/>
      <c r="BF403" s="35"/>
    </row>
    <row r="404" spans="1:58">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5"/>
      <c r="BD404" s="35"/>
      <c r="BE404" s="35"/>
      <c r="BF404" s="35"/>
    </row>
    <row r="405" spans="1:58">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5"/>
      <c r="BD405" s="35"/>
      <c r="BE405" s="35"/>
      <c r="BF405" s="35"/>
    </row>
    <row r="406" spans="1:58">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c r="BD406" s="35"/>
      <c r="BE406" s="35"/>
      <c r="BF406" s="35"/>
    </row>
    <row r="407" spans="1:58">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5"/>
      <c r="BD407" s="35"/>
      <c r="BE407" s="35"/>
      <c r="BF407" s="35"/>
    </row>
    <row r="408" spans="1:58">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5"/>
      <c r="BD408" s="35"/>
      <c r="BE408" s="35"/>
      <c r="BF408" s="35"/>
    </row>
    <row r="409" spans="1:58">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35"/>
      <c r="AN409" s="35"/>
      <c r="AO409" s="35"/>
      <c r="AP409" s="35"/>
      <c r="AQ409" s="35"/>
      <c r="AR409" s="35"/>
      <c r="AS409" s="35"/>
      <c r="AT409" s="35"/>
      <c r="AU409" s="35"/>
      <c r="AV409" s="35"/>
      <c r="AW409" s="35"/>
      <c r="AX409" s="35"/>
      <c r="AY409" s="35"/>
      <c r="AZ409" s="35"/>
      <c r="BA409" s="35"/>
      <c r="BB409" s="35"/>
      <c r="BC409" s="35"/>
      <c r="BD409" s="35"/>
      <c r="BE409" s="35"/>
      <c r="BF409" s="35"/>
    </row>
    <row r="410" spans="1:58">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5"/>
      <c r="AR410" s="35"/>
      <c r="AS410" s="35"/>
      <c r="AT410" s="35"/>
      <c r="AU410" s="35"/>
      <c r="AV410" s="35"/>
      <c r="AW410" s="35"/>
      <c r="AX410" s="35"/>
      <c r="AY410" s="35"/>
      <c r="AZ410" s="35"/>
      <c r="BA410" s="35"/>
      <c r="BB410" s="35"/>
      <c r="BC410" s="35"/>
      <c r="BD410" s="35"/>
      <c r="BE410" s="35"/>
      <c r="BF410" s="35"/>
    </row>
    <row r="411" spans="1:58">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c r="BD411" s="35"/>
      <c r="BE411" s="35"/>
      <c r="BF411" s="35"/>
    </row>
    <row r="412" spans="1:58">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c r="BD412" s="35"/>
      <c r="BE412" s="35"/>
      <c r="BF412" s="35"/>
    </row>
    <row r="413" spans="1:58">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5"/>
      <c r="AR413" s="35"/>
      <c r="AS413" s="35"/>
      <c r="AT413" s="35"/>
      <c r="AU413" s="35"/>
      <c r="AV413" s="35"/>
      <c r="AW413" s="35"/>
      <c r="AX413" s="35"/>
      <c r="AY413" s="35"/>
      <c r="AZ413" s="35"/>
      <c r="BA413" s="35"/>
      <c r="BB413" s="35"/>
      <c r="BC413" s="35"/>
      <c r="BD413" s="35"/>
      <c r="BE413" s="35"/>
      <c r="BF413" s="35"/>
    </row>
    <row r="414" spans="1:58">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35"/>
      <c r="AN414" s="35"/>
      <c r="AO414" s="35"/>
      <c r="AP414" s="35"/>
      <c r="AQ414" s="35"/>
      <c r="AR414" s="35"/>
      <c r="AS414" s="35"/>
      <c r="AT414" s="35"/>
      <c r="AU414" s="35"/>
      <c r="AV414" s="35"/>
      <c r="AW414" s="35"/>
      <c r="AX414" s="35"/>
      <c r="AY414" s="35"/>
      <c r="AZ414" s="35"/>
      <c r="BA414" s="35"/>
      <c r="BB414" s="35"/>
      <c r="BC414" s="35"/>
      <c r="BD414" s="35"/>
      <c r="BE414" s="35"/>
      <c r="BF414" s="35"/>
    </row>
    <row r="415" spans="1:58">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35"/>
      <c r="AN415" s="35"/>
      <c r="AO415" s="35"/>
      <c r="AP415" s="35"/>
      <c r="AQ415" s="35"/>
      <c r="AR415" s="35"/>
      <c r="AS415" s="35"/>
      <c r="AT415" s="35"/>
      <c r="AU415" s="35"/>
      <c r="AV415" s="35"/>
      <c r="AW415" s="35"/>
      <c r="AX415" s="35"/>
      <c r="AY415" s="35"/>
      <c r="AZ415" s="35"/>
      <c r="BA415" s="35"/>
      <c r="BB415" s="35"/>
      <c r="BC415" s="35"/>
      <c r="BD415" s="35"/>
      <c r="BE415" s="35"/>
      <c r="BF415" s="35"/>
    </row>
    <row r="416" spans="1:58">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35"/>
      <c r="AN416" s="35"/>
      <c r="AO416" s="35"/>
      <c r="AP416" s="35"/>
      <c r="AQ416" s="35"/>
      <c r="AR416" s="35"/>
      <c r="AS416" s="35"/>
      <c r="AT416" s="35"/>
      <c r="AU416" s="35"/>
      <c r="AV416" s="35"/>
      <c r="AW416" s="35"/>
      <c r="AX416" s="35"/>
      <c r="AY416" s="35"/>
      <c r="AZ416" s="35"/>
      <c r="BA416" s="35"/>
      <c r="BB416" s="35"/>
      <c r="BC416" s="35"/>
      <c r="BD416" s="35"/>
      <c r="BE416" s="35"/>
      <c r="BF416" s="35"/>
    </row>
    <row r="417" spans="1:58">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5"/>
      <c r="BD417" s="35"/>
      <c r="BE417" s="35"/>
      <c r="BF417" s="35"/>
    </row>
    <row r="418" spans="1:58">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c r="AN418" s="35"/>
      <c r="AO418" s="35"/>
      <c r="AP418" s="35"/>
      <c r="AQ418" s="35"/>
      <c r="AR418" s="35"/>
      <c r="AS418" s="35"/>
      <c r="AT418" s="35"/>
      <c r="AU418" s="35"/>
      <c r="AV418" s="35"/>
      <c r="AW418" s="35"/>
      <c r="AX418" s="35"/>
      <c r="AY418" s="35"/>
      <c r="AZ418" s="35"/>
      <c r="BA418" s="35"/>
      <c r="BB418" s="35"/>
      <c r="BC418" s="35"/>
      <c r="BD418" s="35"/>
      <c r="BE418" s="35"/>
      <c r="BF418" s="35"/>
    </row>
    <row r="419" spans="1:58">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c r="AP419" s="35"/>
      <c r="AQ419" s="35"/>
      <c r="AR419" s="35"/>
      <c r="AS419" s="35"/>
      <c r="AT419" s="35"/>
      <c r="AU419" s="35"/>
      <c r="AV419" s="35"/>
      <c r="AW419" s="35"/>
      <c r="AX419" s="35"/>
      <c r="AY419" s="35"/>
      <c r="AZ419" s="35"/>
      <c r="BA419" s="35"/>
      <c r="BB419" s="35"/>
      <c r="BC419" s="35"/>
      <c r="BD419" s="35"/>
      <c r="BE419" s="35"/>
      <c r="BF419" s="35"/>
    </row>
    <row r="420" spans="1:58">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35"/>
      <c r="AN420" s="35"/>
      <c r="AO420" s="35"/>
      <c r="AP420" s="35"/>
      <c r="AQ420" s="35"/>
      <c r="AR420" s="35"/>
      <c r="AS420" s="35"/>
      <c r="AT420" s="35"/>
      <c r="AU420" s="35"/>
      <c r="AV420" s="35"/>
      <c r="AW420" s="35"/>
      <c r="AX420" s="35"/>
      <c r="AY420" s="35"/>
      <c r="AZ420" s="35"/>
      <c r="BA420" s="35"/>
      <c r="BB420" s="35"/>
      <c r="BC420" s="35"/>
      <c r="BD420" s="35"/>
      <c r="BE420" s="35"/>
      <c r="BF420" s="35"/>
    </row>
    <row r="421" spans="1:58">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35"/>
      <c r="AN421" s="35"/>
      <c r="AO421" s="35"/>
      <c r="AP421" s="35"/>
      <c r="AQ421" s="35"/>
      <c r="AR421" s="35"/>
      <c r="AS421" s="35"/>
      <c r="AT421" s="35"/>
      <c r="AU421" s="35"/>
      <c r="AV421" s="35"/>
      <c r="AW421" s="35"/>
      <c r="AX421" s="35"/>
      <c r="AY421" s="35"/>
      <c r="AZ421" s="35"/>
      <c r="BA421" s="35"/>
      <c r="BB421" s="35"/>
      <c r="BC421" s="35"/>
      <c r="BD421" s="35"/>
      <c r="BE421" s="35"/>
      <c r="BF421" s="35"/>
    </row>
    <row r="422" spans="1:58">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5"/>
      <c r="AR422" s="35"/>
      <c r="AS422" s="35"/>
      <c r="AT422" s="35"/>
      <c r="AU422" s="35"/>
      <c r="AV422" s="35"/>
      <c r="AW422" s="35"/>
      <c r="AX422" s="35"/>
      <c r="AY422" s="35"/>
      <c r="AZ422" s="35"/>
      <c r="BA422" s="35"/>
      <c r="BB422" s="35"/>
      <c r="BC422" s="35"/>
      <c r="BD422" s="35"/>
      <c r="BE422" s="35"/>
      <c r="BF422" s="35"/>
    </row>
    <row r="423" spans="1:58">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5"/>
      <c r="AR423" s="35"/>
      <c r="AS423" s="35"/>
      <c r="AT423" s="35"/>
      <c r="AU423" s="35"/>
      <c r="AV423" s="35"/>
      <c r="AW423" s="35"/>
      <c r="AX423" s="35"/>
      <c r="AY423" s="35"/>
      <c r="AZ423" s="35"/>
      <c r="BA423" s="35"/>
      <c r="BB423" s="35"/>
      <c r="BC423" s="35"/>
      <c r="BD423" s="35"/>
      <c r="BE423" s="35"/>
      <c r="BF423" s="35"/>
    </row>
    <row r="424" spans="1:58">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35"/>
      <c r="AN424" s="35"/>
      <c r="AO424" s="35"/>
      <c r="AP424" s="35"/>
      <c r="AQ424" s="35"/>
      <c r="AR424" s="35"/>
      <c r="AS424" s="35"/>
      <c r="AT424" s="35"/>
      <c r="AU424" s="35"/>
      <c r="AV424" s="35"/>
      <c r="AW424" s="35"/>
      <c r="AX424" s="35"/>
      <c r="AY424" s="35"/>
      <c r="AZ424" s="35"/>
      <c r="BA424" s="35"/>
      <c r="BB424" s="35"/>
      <c r="BC424" s="35"/>
      <c r="BD424" s="35"/>
      <c r="BE424" s="35"/>
      <c r="BF424" s="35"/>
    </row>
    <row r="425" spans="1:58">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35"/>
      <c r="AN425" s="35"/>
      <c r="AO425" s="35"/>
      <c r="AP425" s="35"/>
      <c r="AQ425" s="35"/>
      <c r="AR425" s="35"/>
      <c r="AS425" s="35"/>
      <c r="AT425" s="35"/>
      <c r="AU425" s="35"/>
      <c r="AV425" s="35"/>
      <c r="AW425" s="35"/>
      <c r="AX425" s="35"/>
      <c r="AY425" s="35"/>
      <c r="AZ425" s="35"/>
      <c r="BA425" s="35"/>
      <c r="BB425" s="35"/>
      <c r="BC425" s="35"/>
      <c r="BD425" s="35"/>
      <c r="BE425" s="35"/>
      <c r="BF425" s="35"/>
    </row>
    <row r="426" spans="1:58">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35"/>
      <c r="AN426" s="35"/>
      <c r="AO426" s="35"/>
      <c r="AP426" s="35"/>
      <c r="AQ426" s="35"/>
      <c r="AR426" s="35"/>
      <c r="AS426" s="35"/>
      <c r="AT426" s="35"/>
      <c r="AU426" s="35"/>
      <c r="AV426" s="35"/>
      <c r="AW426" s="35"/>
      <c r="AX426" s="35"/>
      <c r="AY426" s="35"/>
      <c r="AZ426" s="35"/>
      <c r="BA426" s="35"/>
      <c r="BB426" s="35"/>
      <c r="BC426" s="35"/>
      <c r="BD426" s="35"/>
      <c r="BE426" s="35"/>
      <c r="BF426" s="35"/>
    </row>
    <row r="427" spans="1:58">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c r="BD427" s="35"/>
      <c r="BE427" s="35"/>
      <c r="BF427" s="35"/>
    </row>
    <row r="428" spans="1:58">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c r="BD428" s="35"/>
      <c r="BE428" s="35"/>
      <c r="BF428" s="35"/>
    </row>
    <row r="429" spans="1:58">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c r="BD429" s="35"/>
      <c r="BE429" s="35"/>
      <c r="BF429" s="35"/>
    </row>
    <row r="430" spans="1:58">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c r="BD430" s="35"/>
      <c r="BE430" s="35"/>
      <c r="BF430" s="35"/>
    </row>
    <row r="431" spans="1:58">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c r="BD431" s="35"/>
      <c r="BE431" s="35"/>
      <c r="BF431" s="35"/>
    </row>
    <row r="432" spans="1:58">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row>
    <row r="433" spans="1:58">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row>
    <row r="434" spans="1:58">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c r="BD434" s="35"/>
      <c r="BE434" s="35"/>
      <c r="BF434" s="35"/>
    </row>
    <row r="435" spans="1:58">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c r="BD435" s="35"/>
      <c r="BE435" s="35"/>
      <c r="BF435" s="35"/>
    </row>
    <row r="436" spans="1:58">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c r="BD436" s="35"/>
      <c r="BE436" s="35"/>
      <c r="BF436" s="35"/>
    </row>
    <row r="437" spans="1:58">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c r="BD437" s="35"/>
      <c r="BE437" s="35"/>
      <c r="BF437" s="35"/>
    </row>
    <row r="438" spans="1:58">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c r="BE438" s="35"/>
      <c r="BF438" s="35"/>
    </row>
    <row r="439" spans="1:58">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c r="BD439" s="35"/>
      <c r="BE439" s="35"/>
      <c r="BF439" s="35"/>
    </row>
    <row r="440" spans="1:58">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c r="BD440" s="35"/>
      <c r="BE440" s="35"/>
      <c r="BF440" s="35"/>
    </row>
    <row r="441" spans="1:58">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c r="BD441" s="35"/>
      <c r="BE441" s="35"/>
      <c r="BF441" s="35"/>
    </row>
    <row r="442" spans="1:58">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c r="BD442" s="35"/>
      <c r="BE442" s="35"/>
      <c r="BF442" s="35"/>
    </row>
    <row r="443" spans="1:58">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c r="BD443" s="35"/>
      <c r="BE443" s="35"/>
      <c r="BF443" s="35"/>
    </row>
    <row r="444" spans="1:58">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c r="BD444" s="35"/>
      <c r="BE444" s="35"/>
      <c r="BF444" s="35"/>
    </row>
    <row r="445" spans="1:58">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c r="BD445" s="35"/>
      <c r="BE445" s="35"/>
      <c r="BF445" s="35"/>
    </row>
    <row r="446" spans="1:58">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c r="BD446" s="35"/>
      <c r="BE446" s="35"/>
      <c r="BF446" s="35"/>
    </row>
    <row r="447" spans="1:58">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c r="BD447" s="35"/>
      <c r="BE447" s="35"/>
      <c r="BF447" s="35"/>
    </row>
    <row r="448" spans="1:58">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c r="BD448" s="35"/>
      <c r="BE448" s="35"/>
      <c r="BF448" s="35"/>
    </row>
    <row r="449" spans="1:58">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c r="BD449" s="35"/>
      <c r="BE449" s="35"/>
      <c r="BF449" s="35"/>
    </row>
    <row r="450" spans="1:58">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c r="BD450" s="35"/>
      <c r="BE450" s="35"/>
      <c r="BF450" s="35"/>
    </row>
    <row r="451" spans="1:58">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c r="BD451" s="35"/>
      <c r="BE451" s="35"/>
      <c r="BF451" s="35"/>
    </row>
    <row r="452" spans="1:58">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c r="BD452" s="35"/>
      <c r="BE452" s="35"/>
      <c r="BF452" s="35"/>
    </row>
    <row r="453" spans="1:58">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c r="BD453" s="35"/>
      <c r="BE453" s="35"/>
      <c r="BF453" s="35"/>
    </row>
    <row r="454" spans="1:58">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5"/>
      <c r="BD454" s="35"/>
      <c r="BE454" s="35"/>
      <c r="BF454" s="35"/>
    </row>
    <row r="455" spans="1:58">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5"/>
      <c r="AL455" s="35"/>
      <c r="AM455" s="35"/>
      <c r="AN455" s="35"/>
      <c r="AO455" s="35"/>
      <c r="AP455" s="35"/>
      <c r="AQ455" s="35"/>
      <c r="AR455" s="35"/>
      <c r="AS455" s="35"/>
      <c r="AT455" s="35"/>
      <c r="AU455" s="35"/>
      <c r="AV455" s="35"/>
      <c r="AW455" s="35"/>
      <c r="AX455" s="35"/>
      <c r="AY455" s="35"/>
      <c r="AZ455" s="35"/>
      <c r="BA455" s="35"/>
      <c r="BB455" s="35"/>
      <c r="BC455" s="35"/>
      <c r="BD455" s="35"/>
      <c r="BE455" s="35"/>
      <c r="BF455" s="35"/>
    </row>
    <row r="456" spans="1:58">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5"/>
      <c r="AL456" s="35"/>
      <c r="AM456" s="35"/>
      <c r="AN456" s="35"/>
      <c r="AO456" s="35"/>
      <c r="AP456" s="35"/>
      <c r="AQ456" s="35"/>
      <c r="AR456" s="35"/>
      <c r="AS456" s="35"/>
      <c r="AT456" s="35"/>
      <c r="AU456" s="35"/>
      <c r="AV456" s="35"/>
      <c r="AW456" s="35"/>
      <c r="AX456" s="35"/>
      <c r="AY456" s="35"/>
      <c r="AZ456" s="35"/>
      <c r="BA456" s="35"/>
      <c r="BB456" s="35"/>
      <c r="BC456" s="35"/>
      <c r="BD456" s="35"/>
      <c r="BE456" s="35"/>
      <c r="BF456" s="35"/>
    </row>
    <row r="457" spans="1:58">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5"/>
      <c r="AL457" s="35"/>
      <c r="AM457" s="35"/>
      <c r="AN457" s="35"/>
      <c r="AO457" s="35"/>
      <c r="AP457" s="35"/>
      <c r="AQ457" s="35"/>
      <c r="AR457" s="35"/>
      <c r="AS457" s="35"/>
      <c r="AT457" s="35"/>
      <c r="AU457" s="35"/>
      <c r="AV457" s="35"/>
      <c r="AW457" s="35"/>
      <c r="AX457" s="35"/>
      <c r="AY457" s="35"/>
      <c r="AZ457" s="35"/>
      <c r="BA457" s="35"/>
      <c r="BB457" s="35"/>
      <c r="BC457" s="35"/>
      <c r="BD457" s="35"/>
      <c r="BE457" s="35"/>
      <c r="BF457" s="35"/>
    </row>
    <row r="458" spans="1:58">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5"/>
      <c r="AL458" s="35"/>
      <c r="AM458" s="35"/>
      <c r="AN458" s="35"/>
      <c r="AO458" s="35"/>
      <c r="AP458" s="35"/>
      <c r="AQ458" s="35"/>
      <c r="AR458" s="35"/>
      <c r="AS458" s="35"/>
      <c r="AT458" s="35"/>
      <c r="AU458" s="35"/>
      <c r="AV458" s="35"/>
      <c r="AW458" s="35"/>
      <c r="AX458" s="35"/>
      <c r="AY458" s="35"/>
      <c r="AZ458" s="35"/>
      <c r="BA458" s="35"/>
      <c r="BB458" s="35"/>
      <c r="BC458" s="35"/>
      <c r="BD458" s="35"/>
      <c r="BE458" s="35"/>
      <c r="BF458" s="35"/>
    </row>
    <row r="459" spans="1:58">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5"/>
      <c r="AL459" s="35"/>
      <c r="AM459" s="35"/>
      <c r="AN459" s="35"/>
      <c r="AO459" s="35"/>
      <c r="AP459" s="35"/>
      <c r="AQ459" s="35"/>
      <c r="AR459" s="35"/>
      <c r="AS459" s="35"/>
      <c r="AT459" s="35"/>
      <c r="AU459" s="35"/>
      <c r="AV459" s="35"/>
      <c r="AW459" s="35"/>
      <c r="AX459" s="35"/>
      <c r="AY459" s="35"/>
      <c r="AZ459" s="35"/>
      <c r="BA459" s="35"/>
      <c r="BB459" s="35"/>
      <c r="BC459" s="35"/>
      <c r="BD459" s="35"/>
      <c r="BE459" s="35"/>
      <c r="BF459" s="35"/>
    </row>
    <row r="460" spans="1:58">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5"/>
      <c r="AL460" s="35"/>
      <c r="AM460" s="35"/>
      <c r="AN460" s="35"/>
      <c r="AO460" s="35"/>
      <c r="AP460" s="35"/>
      <c r="AQ460" s="35"/>
      <c r="AR460" s="35"/>
      <c r="AS460" s="35"/>
      <c r="AT460" s="35"/>
      <c r="AU460" s="35"/>
      <c r="AV460" s="35"/>
      <c r="AW460" s="35"/>
      <c r="AX460" s="35"/>
      <c r="AY460" s="35"/>
      <c r="AZ460" s="35"/>
      <c r="BA460" s="35"/>
      <c r="BB460" s="35"/>
      <c r="BC460" s="35"/>
      <c r="BD460" s="35"/>
      <c r="BE460" s="35"/>
      <c r="BF460" s="35"/>
    </row>
    <row r="461" spans="1:58">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5"/>
      <c r="AL461" s="35"/>
      <c r="AM461" s="35"/>
      <c r="AN461" s="35"/>
      <c r="AO461" s="35"/>
      <c r="AP461" s="35"/>
      <c r="AQ461" s="35"/>
      <c r="AR461" s="35"/>
      <c r="AS461" s="35"/>
      <c r="AT461" s="35"/>
      <c r="AU461" s="35"/>
      <c r="AV461" s="35"/>
      <c r="AW461" s="35"/>
      <c r="AX461" s="35"/>
      <c r="AY461" s="35"/>
      <c r="AZ461" s="35"/>
      <c r="BA461" s="35"/>
      <c r="BB461" s="35"/>
      <c r="BC461" s="35"/>
      <c r="BD461" s="35"/>
      <c r="BE461" s="35"/>
      <c r="BF461" s="35"/>
    </row>
    <row r="462" spans="1:58">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5"/>
      <c r="AL462" s="35"/>
      <c r="AM462" s="35"/>
      <c r="AN462" s="35"/>
      <c r="AO462" s="35"/>
      <c r="AP462" s="35"/>
      <c r="AQ462" s="35"/>
      <c r="AR462" s="35"/>
      <c r="AS462" s="35"/>
      <c r="AT462" s="35"/>
      <c r="AU462" s="35"/>
      <c r="AV462" s="35"/>
      <c r="AW462" s="35"/>
      <c r="AX462" s="35"/>
      <c r="AY462" s="35"/>
      <c r="AZ462" s="35"/>
      <c r="BA462" s="35"/>
      <c r="BB462" s="35"/>
      <c r="BC462" s="35"/>
      <c r="BD462" s="35"/>
      <c r="BE462" s="35"/>
      <c r="BF462" s="35"/>
    </row>
    <row r="463" spans="1:58">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5"/>
      <c r="AL463" s="35"/>
      <c r="AM463" s="35"/>
      <c r="AN463" s="35"/>
      <c r="AO463" s="35"/>
      <c r="AP463" s="35"/>
      <c r="AQ463" s="35"/>
      <c r="AR463" s="35"/>
      <c r="AS463" s="35"/>
      <c r="AT463" s="35"/>
      <c r="AU463" s="35"/>
      <c r="AV463" s="35"/>
      <c r="AW463" s="35"/>
      <c r="AX463" s="35"/>
      <c r="AY463" s="35"/>
      <c r="AZ463" s="35"/>
      <c r="BA463" s="35"/>
      <c r="BB463" s="35"/>
      <c r="BC463" s="35"/>
      <c r="BD463" s="35"/>
      <c r="BE463" s="35"/>
      <c r="BF463" s="35"/>
    </row>
    <row r="464" spans="1:58">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5"/>
      <c r="AL464" s="35"/>
      <c r="AM464" s="35"/>
      <c r="AN464" s="35"/>
      <c r="AO464" s="35"/>
      <c r="AP464" s="35"/>
      <c r="AQ464" s="35"/>
      <c r="AR464" s="35"/>
      <c r="AS464" s="35"/>
      <c r="AT464" s="35"/>
      <c r="AU464" s="35"/>
      <c r="AV464" s="35"/>
      <c r="AW464" s="35"/>
      <c r="AX464" s="35"/>
      <c r="AY464" s="35"/>
      <c r="AZ464" s="35"/>
      <c r="BA464" s="35"/>
      <c r="BB464" s="35"/>
      <c r="BC464" s="35"/>
      <c r="BD464" s="35"/>
      <c r="BE464" s="35"/>
      <c r="BF464" s="35"/>
    </row>
    <row r="465" spans="1:58">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5"/>
      <c r="AL465" s="35"/>
      <c r="AM465" s="35"/>
      <c r="AN465" s="35"/>
      <c r="AO465" s="35"/>
      <c r="AP465" s="35"/>
      <c r="AQ465" s="35"/>
      <c r="AR465" s="35"/>
      <c r="AS465" s="35"/>
      <c r="AT465" s="35"/>
      <c r="AU465" s="35"/>
      <c r="AV465" s="35"/>
      <c r="AW465" s="35"/>
      <c r="AX465" s="35"/>
      <c r="AY465" s="35"/>
      <c r="AZ465" s="35"/>
      <c r="BA465" s="35"/>
      <c r="BB465" s="35"/>
      <c r="BC465" s="35"/>
      <c r="BD465" s="35"/>
      <c r="BE465" s="35"/>
      <c r="BF465" s="35"/>
    </row>
    <row r="466" spans="1:58">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c r="AI466" s="35"/>
      <c r="AJ466" s="35"/>
      <c r="AK466" s="35"/>
      <c r="AL466" s="35"/>
      <c r="AM466" s="35"/>
      <c r="AN466" s="35"/>
      <c r="AO466" s="35"/>
      <c r="AP466" s="35"/>
      <c r="AQ466" s="35"/>
      <c r="AR466" s="35"/>
      <c r="AS466" s="35"/>
      <c r="AT466" s="35"/>
      <c r="AU466" s="35"/>
      <c r="AV466" s="35"/>
      <c r="AW466" s="35"/>
      <c r="AX466" s="35"/>
      <c r="AY466" s="35"/>
      <c r="AZ466" s="35"/>
      <c r="BA466" s="35"/>
      <c r="BB466" s="35"/>
      <c r="BC466" s="35"/>
      <c r="BD466" s="35"/>
      <c r="BE466" s="35"/>
      <c r="BF466" s="35"/>
    </row>
    <row r="467" spans="1:58">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c r="AA467" s="35"/>
      <c r="AB467" s="35"/>
      <c r="AC467" s="35"/>
      <c r="AD467" s="35"/>
      <c r="AE467" s="35"/>
      <c r="AF467" s="35"/>
      <c r="AG467" s="35"/>
      <c r="AH467" s="35"/>
      <c r="AI467" s="35"/>
      <c r="AJ467" s="35"/>
      <c r="AK467" s="35"/>
      <c r="AL467" s="35"/>
      <c r="AM467" s="35"/>
      <c r="AN467" s="35"/>
      <c r="AO467" s="35"/>
      <c r="AP467" s="35"/>
      <c r="AQ467" s="35"/>
      <c r="AR467" s="35"/>
      <c r="AS467" s="35"/>
      <c r="AT467" s="35"/>
      <c r="AU467" s="35"/>
      <c r="AV467" s="35"/>
      <c r="AW467" s="35"/>
      <c r="AX467" s="35"/>
      <c r="AY467" s="35"/>
      <c r="AZ467" s="35"/>
      <c r="BA467" s="35"/>
      <c r="BB467" s="35"/>
      <c r="BC467" s="35"/>
      <c r="BD467" s="35"/>
      <c r="BE467" s="35"/>
      <c r="BF467" s="35"/>
    </row>
    <row r="468" spans="1:58">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5"/>
      <c r="AL468" s="35"/>
      <c r="AM468" s="35"/>
      <c r="AN468" s="35"/>
      <c r="AO468" s="35"/>
      <c r="AP468" s="35"/>
      <c r="AQ468" s="35"/>
      <c r="AR468" s="35"/>
      <c r="AS468" s="35"/>
      <c r="AT468" s="35"/>
      <c r="AU468" s="35"/>
      <c r="AV468" s="35"/>
      <c r="AW468" s="35"/>
      <c r="AX468" s="35"/>
      <c r="AY468" s="35"/>
      <c r="AZ468" s="35"/>
      <c r="BA468" s="35"/>
      <c r="BB468" s="35"/>
      <c r="BC468" s="35"/>
      <c r="BD468" s="35"/>
      <c r="BE468" s="35"/>
      <c r="BF468" s="35"/>
    </row>
    <row r="469" spans="1:58">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5"/>
      <c r="AL469" s="35"/>
      <c r="AM469" s="35"/>
      <c r="AN469" s="35"/>
      <c r="AO469" s="35"/>
      <c r="AP469" s="35"/>
      <c r="AQ469" s="35"/>
      <c r="AR469" s="35"/>
      <c r="AS469" s="35"/>
      <c r="AT469" s="35"/>
      <c r="AU469" s="35"/>
      <c r="AV469" s="35"/>
      <c r="AW469" s="35"/>
      <c r="AX469" s="35"/>
      <c r="AY469" s="35"/>
      <c r="AZ469" s="35"/>
      <c r="BA469" s="35"/>
      <c r="BB469" s="35"/>
      <c r="BC469" s="35"/>
      <c r="BD469" s="35"/>
      <c r="BE469" s="35"/>
      <c r="BF469" s="35"/>
    </row>
    <row r="470" spans="1:58">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5"/>
      <c r="AL470" s="35"/>
      <c r="AM470" s="35"/>
      <c r="AN470" s="35"/>
      <c r="AO470" s="35"/>
      <c r="AP470" s="35"/>
      <c r="AQ470" s="35"/>
      <c r="AR470" s="35"/>
      <c r="AS470" s="35"/>
      <c r="AT470" s="35"/>
      <c r="AU470" s="35"/>
      <c r="AV470" s="35"/>
      <c r="AW470" s="35"/>
      <c r="AX470" s="35"/>
      <c r="AY470" s="35"/>
      <c r="AZ470" s="35"/>
      <c r="BA470" s="35"/>
      <c r="BB470" s="35"/>
      <c r="BC470" s="35"/>
      <c r="BD470" s="35"/>
      <c r="BE470" s="35"/>
      <c r="BF470" s="35"/>
    </row>
    <row r="471" spans="1:58">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5"/>
      <c r="AL471" s="35"/>
      <c r="AM471" s="35"/>
      <c r="AN471" s="35"/>
      <c r="AO471" s="35"/>
      <c r="AP471" s="35"/>
      <c r="AQ471" s="35"/>
      <c r="AR471" s="35"/>
      <c r="AS471" s="35"/>
      <c r="AT471" s="35"/>
      <c r="AU471" s="35"/>
      <c r="AV471" s="35"/>
      <c r="AW471" s="35"/>
      <c r="AX471" s="35"/>
      <c r="AY471" s="35"/>
      <c r="AZ471" s="35"/>
      <c r="BA471" s="35"/>
      <c r="BB471" s="35"/>
      <c r="BC471" s="35"/>
      <c r="BD471" s="35"/>
      <c r="BE471" s="35"/>
      <c r="BF471" s="35"/>
    </row>
    <row r="472" spans="1:58">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E472" s="35"/>
      <c r="AF472" s="35"/>
      <c r="AG472" s="35"/>
      <c r="AH472" s="35"/>
      <c r="AI472" s="35"/>
      <c r="AJ472" s="35"/>
      <c r="AK472" s="35"/>
      <c r="AL472" s="35"/>
      <c r="AM472" s="35"/>
      <c r="AN472" s="35"/>
      <c r="AO472" s="35"/>
      <c r="AP472" s="35"/>
      <c r="AQ472" s="35"/>
      <c r="AR472" s="35"/>
      <c r="AS472" s="35"/>
      <c r="AT472" s="35"/>
      <c r="AU472" s="35"/>
      <c r="AV472" s="35"/>
      <c r="AW472" s="35"/>
      <c r="AX472" s="35"/>
      <c r="AY472" s="35"/>
      <c r="AZ472" s="35"/>
      <c r="BA472" s="35"/>
      <c r="BB472" s="35"/>
      <c r="BC472" s="35"/>
      <c r="BD472" s="35"/>
      <c r="BE472" s="35"/>
      <c r="BF472" s="35"/>
    </row>
    <row r="473" spans="1:58">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c r="AA473" s="35"/>
      <c r="AB473" s="35"/>
      <c r="AC473" s="35"/>
      <c r="AD473" s="35"/>
      <c r="AE473" s="35"/>
      <c r="AF473" s="35"/>
      <c r="AG473" s="35"/>
      <c r="AH473" s="35"/>
      <c r="AI473" s="35"/>
      <c r="AJ473" s="35"/>
      <c r="AK473" s="35"/>
      <c r="AL473" s="35"/>
      <c r="AM473" s="35"/>
      <c r="AN473" s="35"/>
      <c r="AO473" s="35"/>
      <c r="AP473" s="35"/>
      <c r="AQ473" s="35"/>
      <c r="AR473" s="35"/>
      <c r="AS473" s="35"/>
      <c r="AT473" s="35"/>
      <c r="AU473" s="35"/>
      <c r="AV473" s="35"/>
      <c r="AW473" s="35"/>
      <c r="AX473" s="35"/>
      <c r="AY473" s="35"/>
      <c r="AZ473" s="35"/>
      <c r="BA473" s="35"/>
      <c r="BB473" s="35"/>
      <c r="BC473" s="35"/>
      <c r="BD473" s="35"/>
      <c r="BE473" s="35"/>
      <c r="BF473" s="35"/>
    </row>
    <row r="474" spans="1:58">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35"/>
      <c r="AJ474" s="35"/>
      <c r="AK474" s="35"/>
      <c r="AL474" s="35"/>
      <c r="AM474" s="35"/>
      <c r="AN474" s="35"/>
      <c r="AO474" s="35"/>
      <c r="AP474" s="35"/>
      <c r="AQ474" s="35"/>
      <c r="AR474" s="35"/>
      <c r="AS474" s="35"/>
      <c r="AT474" s="35"/>
      <c r="AU474" s="35"/>
      <c r="AV474" s="35"/>
      <c r="AW474" s="35"/>
      <c r="AX474" s="35"/>
      <c r="AY474" s="35"/>
      <c r="AZ474" s="35"/>
      <c r="BA474" s="35"/>
      <c r="BB474" s="35"/>
      <c r="BC474" s="35"/>
      <c r="BD474" s="35"/>
      <c r="BE474" s="35"/>
      <c r="BF474" s="35"/>
    </row>
    <row r="475" spans="1:58">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c r="AA475" s="35"/>
      <c r="AB475" s="35"/>
      <c r="AC475" s="35"/>
      <c r="AD475" s="35"/>
      <c r="AE475" s="35"/>
      <c r="AF475" s="35"/>
      <c r="AG475" s="35"/>
      <c r="AH475" s="35"/>
      <c r="AI475" s="35"/>
      <c r="AJ475" s="35"/>
      <c r="AK475" s="35"/>
      <c r="AL475" s="35"/>
      <c r="AM475" s="35"/>
      <c r="AN475" s="35"/>
      <c r="AO475" s="35"/>
      <c r="AP475" s="35"/>
      <c r="AQ475" s="35"/>
      <c r="AR475" s="35"/>
      <c r="AS475" s="35"/>
      <c r="AT475" s="35"/>
      <c r="AU475" s="35"/>
      <c r="AV475" s="35"/>
      <c r="AW475" s="35"/>
      <c r="AX475" s="35"/>
      <c r="AY475" s="35"/>
      <c r="AZ475" s="35"/>
      <c r="BA475" s="35"/>
      <c r="BB475" s="35"/>
      <c r="BC475" s="35"/>
      <c r="BD475" s="35"/>
      <c r="BE475" s="35"/>
      <c r="BF475" s="35"/>
    </row>
    <row r="476" spans="1:58">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c r="AA476" s="35"/>
      <c r="AB476" s="35"/>
      <c r="AC476" s="35"/>
      <c r="AD476" s="35"/>
      <c r="AE476" s="35"/>
      <c r="AF476" s="35"/>
      <c r="AG476" s="35"/>
      <c r="AH476" s="35"/>
      <c r="AI476" s="35"/>
      <c r="AJ476" s="35"/>
      <c r="AK476" s="35"/>
      <c r="AL476" s="35"/>
      <c r="AM476" s="35"/>
      <c r="AN476" s="35"/>
      <c r="AO476" s="35"/>
      <c r="AP476" s="35"/>
      <c r="AQ476" s="35"/>
      <c r="AR476" s="35"/>
      <c r="AS476" s="35"/>
      <c r="AT476" s="35"/>
      <c r="AU476" s="35"/>
      <c r="AV476" s="35"/>
      <c r="AW476" s="35"/>
      <c r="AX476" s="35"/>
      <c r="AY476" s="35"/>
      <c r="AZ476" s="35"/>
      <c r="BA476" s="35"/>
      <c r="BB476" s="35"/>
      <c r="BC476" s="35"/>
      <c r="BD476" s="35"/>
      <c r="BE476" s="35"/>
      <c r="BF476" s="35"/>
    </row>
    <row r="477" spans="1:58">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c r="AA477" s="35"/>
      <c r="AB477" s="35"/>
      <c r="AC477" s="35"/>
      <c r="AD477" s="35"/>
      <c r="AE477" s="35"/>
      <c r="AF477" s="35"/>
      <c r="AG477" s="35"/>
      <c r="AH477" s="35"/>
      <c r="AI477" s="35"/>
      <c r="AJ477" s="35"/>
      <c r="AK477" s="35"/>
      <c r="AL477" s="35"/>
      <c r="AM477" s="35"/>
      <c r="AN477" s="35"/>
      <c r="AO477" s="35"/>
      <c r="AP477" s="35"/>
      <c r="AQ477" s="35"/>
      <c r="AR477" s="35"/>
      <c r="AS477" s="35"/>
      <c r="AT477" s="35"/>
      <c r="AU477" s="35"/>
      <c r="AV477" s="35"/>
      <c r="AW477" s="35"/>
      <c r="AX477" s="35"/>
      <c r="AY477" s="35"/>
      <c r="AZ477" s="35"/>
      <c r="BA477" s="35"/>
      <c r="BB477" s="35"/>
      <c r="BC477" s="35"/>
      <c r="BD477" s="35"/>
      <c r="BE477" s="35"/>
      <c r="BF477" s="35"/>
    </row>
    <row r="478" spans="1:58">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c r="AA478" s="35"/>
      <c r="AB478" s="35"/>
      <c r="AC478" s="35"/>
      <c r="AD478" s="35"/>
      <c r="AE478" s="35"/>
      <c r="AF478" s="35"/>
      <c r="AG478" s="35"/>
      <c r="AH478" s="35"/>
      <c r="AI478" s="35"/>
      <c r="AJ478" s="35"/>
      <c r="AK478" s="35"/>
      <c r="AL478" s="35"/>
      <c r="AM478" s="35"/>
      <c r="AN478" s="35"/>
      <c r="AO478" s="35"/>
      <c r="AP478" s="35"/>
      <c r="AQ478" s="35"/>
      <c r="AR478" s="35"/>
      <c r="AS478" s="35"/>
      <c r="AT478" s="35"/>
      <c r="AU478" s="35"/>
      <c r="AV478" s="35"/>
      <c r="AW478" s="35"/>
      <c r="AX478" s="35"/>
      <c r="AY478" s="35"/>
      <c r="AZ478" s="35"/>
      <c r="BA478" s="35"/>
      <c r="BB478" s="35"/>
      <c r="BC478" s="35"/>
      <c r="BD478" s="35"/>
      <c r="BE478" s="35"/>
      <c r="BF478" s="35"/>
    </row>
    <row r="479" spans="1:58">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35"/>
      <c r="AM479" s="35"/>
      <c r="AN479" s="35"/>
      <c r="AO479" s="35"/>
      <c r="AP479" s="35"/>
      <c r="AQ479" s="35"/>
      <c r="AR479" s="35"/>
      <c r="AS479" s="35"/>
      <c r="AT479" s="35"/>
      <c r="AU479" s="35"/>
      <c r="AV479" s="35"/>
      <c r="AW479" s="35"/>
      <c r="AX479" s="35"/>
      <c r="AY479" s="35"/>
      <c r="AZ479" s="35"/>
      <c r="BA479" s="35"/>
      <c r="BB479" s="35"/>
      <c r="BC479" s="35"/>
      <c r="BD479" s="35"/>
      <c r="BE479" s="35"/>
      <c r="BF479" s="35"/>
    </row>
    <row r="480" spans="1:58">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c r="AA480" s="35"/>
      <c r="AB480" s="35"/>
      <c r="AC480" s="35"/>
      <c r="AD480" s="35"/>
      <c r="AE480" s="35"/>
      <c r="AF480" s="35"/>
      <c r="AG480" s="35"/>
      <c r="AH480" s="35"/>
      <c r="AI480" s="35"/>
      <c r="AJ480" s="35"/>
      <c r="AK480" s="35"/>
      <c r="AL480" s="35"/>
      <c r="AM480" s="35"/>
      <c r="AN480" s="35"/>
      <c r="AO480" s="35"/>
      <c r="AP480" s="35"/>
      <c r="AQ480" s="35"/>
      <c r="AR480" s="35"/>
      <c r="AS480" s="35"/>
      <c r="AT480" s="35"/>
      <c r="AU480" s="35"/>
      <c r="AV480" s="35"/>
      <c r="AW480" s="35"/>
      <c r="AX480" s="35"/>
      <c r="AY480" s="35"/>
      <c r="AZ480" s="35"/>
      <c r="BA480" s="35"/>
      <c r="BB480" s="35"/>
      <c r="BC480" s="35"/>
      <c r="BD480" s="35"/>
      <c r="BE480" s="35"/>
      <c r="BF480" s="35"/>
    </row>
    <row r="481" spans="1:58">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E481" s="35"/>
      <c r="AF481" s="35"/>
      <c r="AG481" s="35"/>
      <c r="AH481" s="35"/>
      <c r="AI481" s="35"/>
      <c r="AJ481" s="35"/>
      <c r="AK481" s="35"/>
      <c r="AL481" s="35"/>
      <c r="AM481" s="35"/>
      <c r="AN481" s="35"/>
      <c r="AO481" s="35"/>
      <c r="AP481" s="35"/>
      <c r="AQ481" s="35"/>
      <c r="AR481" s="35"/>
      <c r="AS481" s="35"/>
      <c r="AT481" s="35"/>
      <c r="AU481" s="35"/>
      <c r="AV481" s="35"/>
      <c r="AW481" s="35"/>
      <c r="AX481" s="35"/>
      <c r="AY481" s="35"/>
      <c r="AZ481" s="35"/>
      <c r="BA481" s="35"/>
      <c r="BB481" s="35"/>
      <c r="BC481" s="35"/>
      <c r="BD481" s="35"/>
      <c r="BE481" s="35"/>
      <c r="BF481" s="35"/>
    </row>
    <row r="482" spans="1:58">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E482" s="35"/>
      <c r="AF482" s="35"/>
      <c r="AG482" s="35"/>
      <c r="AH482" s="35"/>
      <c r="AI482" s="35"/>
      <c r="AJ482" s="35"/>
      <c r="AK482" s="35"/>
      <c r="AL482" s="35"/>
      <c r="AM482" s="35"/>
      <c r="AN482" s="35"/>
      <c r="AO482" s="35"/>
      <c r="AP482" s="35"/>
      <c r="AQ482" s="35"/>
      <c r="AR482" s="35"/>
      <c r="AS482" s="35"/>
      <c r="AT482" s="35"/>
      <c r="AU482" s="35"/>
      <c r="AV482" s="35"/>
      <c r="AW482" s="35"/>
      <c r="AX482" s="35"/>
      <c r="AY482" s="35"/>
      <c r="AZ482" s="35"/>
      <c r="BA482" s="35"/>
      <c r="BB482" s="35"/>
      <c r="BC482" s="35"/>
      <c r="BD482" s="35"/>
      <c r="BE482" s="35"/>
      <c r="BF482" s="35"/>
    </row>
    <row r="483" spans="1:58">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c r="AA483" s="35"/>
      <c r="AB483" s="35"/>
      <c r="AC483" s="35"/>
      <c r="AD483" s="35"/>
      <c r="AE483" s="35"/>
      <c r="AF483" s="35"/>
      <c r="AG483" s="35"/>
      <c r="AH483" s="35"/>
      <c r="AI483" s="35"/>
      <c r="AJ483" s="35"/>
      <c r="AK483" s="35"/>
      <c r="AL483" s="35"/>
      <c r="AM483" s="35"/>
      <c r="AN483" s="35"/>
      <c r="AO483" s="35"/>
      <c r="AP483" s="35"/>
      <c r="AQ483" s="35"/>
      <c r="AR483" s="35"/>
      <c r="AS483" s="35"/>
      <c r="AT483" s="35"/>
      <c r="AU483" s="35"/>
      <c r="AV483" s="35"/>
      <c r="AW483" s="35"/>
      <c r="AX483" s="35"/>
      <c r="AY483" s="35"/>
      <c r="AZ483" s="35"/>
      <c r="BA483" s="35"/>
      <c r="BB483" s="35"/>
      <c r="BC483" s="35"/>
      <c r="BD483" s="35"/>
      <c r="BE483" s="35"/>
      <c r="BF483" s="35"/>
    </row>
    <row r="484" spans="1:58">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c r="AA484" s="35"/>
      <c r="AB484" s="35"/>
      <c r="AC484" s="35"/>
      <c r="AD484" s="35"/>
      <c r="AE484" s="35"/>
      <c r="AF484" s="35"/>
      <c r="AG484" s="35"/>
      <c r="AH484" s="35"/>
      <c r="AI484" s="35"/>
      <c r="AJ484" s="35"/>
      <c r="AK484" s="35"/>
      <c r="AL484" s="35"/>
      <c r="AM484" s="35"/>
      <c r="AN484" s="35"/>
      <c r="AO484" s="35"/>
      <c r="AP484" s="35"/>
      <c r="AQ484" s="35"/>
      <c r="AR484" s="35"/>
      <c r="AS484" s="35"/>
      <c r="AT484" s="35"/>
      <c r="AU484" s="35"/>
      <c r="AV484" s="35"/>
      <c r="AW484" s="35"/>
      <c r="AX484" s="35"/>
      <c r="AY484" s="35"/>
      <c r="AZ484" s="35"/>
      <c r="BA484" s="35"/>
      <c r="BB484" s="35"/>
      <c r="BC484" s="35"/>
      <c r="BD484" s="35"/>
      <c r="BE484" s="35"/>
      <c r="BF484" s="35"/>
    </row>
    <row r="485" spans="1:58">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c r="AA485" s="35"/>
      <c r="AB485" s="35"/>
      <c r="AC485" s="35"/>
      <c r="AD485" s="35"/>
      <c r="AE485" s="35"/>
      <c r="AF485" s="35"/>
      <c r="AG485" s="35"/>
      <c r="AH485" s="35"/>
      <c r="AI485" s="35"/>
      <c r="AJ485" s="35"/>
      <c r="AK485" s="35"/>
      <c r="AL485" s="35"/>
      <c r="AM485" s="35"/>
      <c r="AN485" s="35"/>
      <c r="AO485" s="35"/>
      <c r="AP485" s="35"/>
      <c r="AQ485" s="35"/>
      <c r="AR485" s="35"/>
      <c r="AS485" s="35"/>
      <c r="AT485" s="35"/>
      <c r="AU485" s="35"/>
      <c r="AV485" s="35"/>
      <c r="AW485" s="35"/>
      <c r="AX485" s="35"/>
      <c r="AY485" s="35"/>
      <c r="AZ485" s="35"/>
      <c r="BA485" s="35"/>
      <c r="BB485" s="35"/>
      <c r="BC485" s="35"/>
      <c r="BD485" s="35"/>
      <c r="BE485" s="35"/>
      <c r="BF485" s="35"/>
    </row>
    <row r="486" spans="1:58">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c r="AA486" s="35"/>
      <c r="AB486" s="35"/>
      <c r="AC486" s="35"/>
      <c r="AD486" s="35"/>
      <c r="AE486" s="35"/>
      <c r="AF486" s="35"/>
      <c r="AG486" s="35"/>
      <c r="AH486" s="35"/>
      <c r="AI486" s="35"/>
      <c r="AJ486" s="35"/>
      <c r="AK486" s="35"/>
      <c r="AL486" s="35"/>
      <c r="AM486" s="35"/>
      <c r="AN486" s="35"/>
      <c r="AO486" s="35"/>
      <c r="AP486" s="35"/>
      <c r="AQ486" s="35"/>
      <c r="AR486" s="35"/>
      <c r="AS486" s="35"/>
      <c r="AT486" s="35"/>
      <c r="AU486" s="35"/>
      <c r="AV486" s="35"/>
      <c r="AW486" s="35"/>
      <c r="AX486" s="35"/>
      <c r="AY486" s="35"/>
      <c r="AZ486" s="35"/>
      <c r="BA486" s="35"/>
      <c r="BB486" s="35"/>
      <c r="BC486" s="35"/>
      <c r="BD486" s="35"/>
      <c r="BE486" s="35"/>
      <c r="BF486" s="35"/>
    </row>
    <row r="487" spans="1:58">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c r="AA487" s="35"/>
      <c r="AB487" s="35"/>
      <c r="AC487" s="35"/>
      <c r="AD487" s="35"/>
      <c r="AE487" s="35"/>
      <c r="AF487" s="35"/>
      <c r="AG487" s="35"/>
      <c r="AH487" s="35"/>
      <c r="AI487" s="35"/>
      <c r="AJ487" s="35"/>
      <c r="AK487" s="35"/>
      <c r="AL487" s="35"/>
      <c r="AM487" s="35"/>
      <c r="AN487" s="35"/>
      <c r="AO487" s="35"/>
      <c r="AP487" s="35"/>
      <c r="AQ487" s="35"/>
      <c r="AR487" s="35"/>
      <c r="AS487" s="35"/>
      <c r="AT487" s="35"/>
      <c r="AU487" s="35"/>
      <c r="AV487" s="35"/>
      <c r="AW487" s="35"/>
      <c r="AX487" s="35"/>
      <c r="AY487" s="35"/>
      <c r="AZ487" s="35"/>
      <c r="BA487" s="35"/>
      <c r="BB487" s="35"/>
      <c r="BC487" s="35"/>
      <c r="BD487" s="35"/>
      <c r="BE487" s="35"/>
      <c r="BF487" s="35"/>
    </row>
    <row r="488" spans="1:58">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E488" s="35"/>
      <c r="AF488" s="35"/>
      <c r="AG488" s="35"/>
      <c r="AH488" s="35"/>
      <c r="AI488" s="35"/>
      <c r="AJ488" s="35"/>
      <c r="AK488" s="35"/>
      <c r="AL488" s="35"/>
      <c r="AM488" s="35"/>
      <c r="AN488" s="35"/>
      <c r="AO488" s="35"/>
      <c r="AP488" s="35"/>
      <c r="AQ488" s="35"/>
      <c r="AR488" s="35"/>
      <c r="AS488" s="35"/>
      <c r="AT488" s="35"/>
      <c r="AU488" s="35"/>
      <c r="AV488" s="35"/>
      <c r="AW488" s="35"/>
      <c r="AX488" s="35"/>
      <c r="AY488" s="35"/>
      <c r="AZ488" s="35"/>
      <c r="BA488" s="35"/>
      <c r="BB488" s="35"/>
      <c r="BC488" s="35"/>
      <c r="BD488" s="35"/>
      <c r="BE488" s="35"/>
      <c r="BF488" s="35"/>
    </row>
    <row r="489" spans="1:58">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E489" s="35"/>
      <c r="AF489" s="35"/>
      <c r="AG489" s="35"/>
      <c r="AH489" s="35"/>
      <c r="AI489" s="35"/>
      <c r="AJ489" s="35"/>
      <c r="AK489" s="35"/>
      <c r="AL489" s="35"/>
      <c r="AM489" s="35"/>
      <c r="AN489" s="35"/>
      <c r="AO489" s="35"/>
      <c r="AP489" s="35"/>
      <c r="AQ489" s="35"/>
      <c r="AR489" s="35"/>
      <c r="AS489" s="35"/>
      <c r="AT489" s="35"/>
      <c r="AU489" s="35"/>
      <c r="AV489" s="35"/>
      <c r="AW489" s="35"/>
      <c r="AX489" s="35"/>
      <c r="AY489" s="35"/>
      <c r="AZ489" s="35"/>
      <c r="BA489" s="35"/>
      <c r="BB489" s="35"/>
      <c r="BC489" s="35"/>
      <c r="BD489" s="35"/>
      <c r="BE489" s="35"/>
      <c r="BF489" s="35"/>
    </row>
    <row r="490" spans="1:58">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c r="AA490" s="35"/>
      <c r="AB490" s="35"/>
      <c r="AC490" s="35"/>
      <c r="AD490" s="35"/>
      <c r="AE490" s="35"/>
      <c r="AF490" s="35"/>
      <c r="AG490" s="35"/>
      <c r="AH490" s="35"/>
      <c r="AI490" s="35"/>
      <c r="AJ490" s="35"/>
      <c r="AK490" s="35"/>
      <c r="AL490" s="35"/>
      <c r="AM490" s="35"/>
      <c r="AN490" s="35"/>
      <c r="AO490" s="35"/>
      <c r="AP490" s="35"/>
      <c r="AQ490" s="35"/>
      <c r="AR490" s="35"/>
      <c r="AS490" s="35"/>
      <c r="AT490" s="35"/>
      <c r="AU490" s="35"/>
      <c r="AV490" s="35"/>
      <c r="AW490" s="35"/>
      <c r="AX490" s="35"/>
      <c r="AY490" s="35"/>
      <c r="AZ490" s="35"/>
      <c r="BA490" s="35"/>
      <c r="BB490" s="35"/>
      <c r="BC490" s="35"/>
      <c r="BD490" s="35"/>
      <c r="BE490" s="35"/>
      <c r="BF490" s="35"/>
    </row>
    <row r="491" spans="1:58">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35"/>
      <c r="AM491" s="35"/>
      <c r="AN491" s="35"/>
      <c r="AO491" s="35"/>
      <c r="AP491" s="35"/>
      <c r="AQ491" s="35"/>
      <c r="AR491" s="35"/>
      <c r="AS491" s="35"/>
      <c r="AT491" s="35"/>
      <c r="AU491" s="35"/>
      <c r="AV491" s="35"/>
      <c r="AW491" s="35"/>
      <c r="AX491" s="35"/>
      <c r="AY491" s="35"/>
      <c r="AZ491" s="35"/>
      <c r="BA491" s="35"/>
      <c r="BB491" s="35"/>
      <c r="BC491" s="35"/>
      <c r="BD491" s="35"/>
      <c r="BE491" s="35"/>
      <c r="BF491" s="35"/>
    </row>
    <row r="492" spans="1:58">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E492" s="35"/>
      <c r="AF492" s="35"/>
      <c r="AG492" s="35"/>
      <c r="AH492" s="35"/>
      <c r="AI492" s="35"/>
      <c r="AJ492" s="35"/>
      <c r="AK492" s="35"/>
      <c r="AL492" s="35"/>
      <c r="AM492" s="35"/>
      <c r="AN492" s="35"/>
      <c r="AO492" s="35"/>
      <c r="AP492" s="35"/>
      <c r="AQ492" s="35"/>
      <c r="AR492" s="35"/>
      <c r="AS492" s="35"/>
      <c r="AT492" s="35"/>
      <c r="AU492" s="35"/>
      <c r="AV492" s="35"/>
      <c r="AW492" s="35"/>
      <c r="AX492" s="35"/>
      <c r="AY492" s="35"/>
      <c r="AZ492" s="35"/>
      <c r="BA492" s="35"/>
      <c r="BB492" s="35"/>
      <c r="BC492" s="35"/>
      <c r="BD492" s="35"/>
      <c r="BE492" s="35"/>
      <c r="BF492" s="35"/>
    </row>
    <row r="493" spans="1:58">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c r="AA493" s="35"/>
      <c r="AB493" s="35"/>
      <c r="AC493" s="35"/>
      <c r="AD493" s="35"/>
      <c r="AE493" s="35"/>
      <c r="AF493" s="35"/>
      <c r="AG493" s="35"/>
      <c r="AH493" s="35"/>
      <c r="AI493" s="35"/>
      <c r="AJ493" s="35"/>
      <c r="AK493" s="35"/>
      <c r="AL493" s="35"/>
      <c r="AM493" s="35"/>
      <c r="AN493" s="35"/>
      <c r="AO493" s="35"/>
      <c r="AP493" s="35"/>
      <c r="AQ493" s="35"/>
      <c r="AR493" s="35"/>
      <c r="AS493" s="35"/>
      <c r="AT493" s="35"/>
      <c r="AU493" s="35"/>
      <c r="AV493" s="35"/>
      <c r="AW493" s="35"/>
      <c r="AX493" s="35"/>
      <c r="AY493" s="35"/>
      <c r="AZ493" s="35"/>
      <c r="BA493" s="35"/>
      <c r="BB493" s="35"/>
      <c r="BC493" s="35"/>
      <c r="BD493" s="35"/>
      <c r="BE493" s="35"/>
      <c r="BF493" s="35"/>
    </row>
    <row r="494" spans="1:58">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c r="AA494" s="35"/>
      <c r="AB494" s="35"/>
      <c r="AC494" s="35"/>
      <c r="AD494" s="35"/>
      <c r="AE494" s="35"/>
      <c r="AF494" s="35"/>
      <c r="AG494" s="35"/>
      <c r="AH494" s="35"/>
      <c r="AI494" s="35"/>
      <c r="AJ494" s="35"/>
      <c r="AK494" s="35"/>
      <c r="AL494" s="35"/>
      <c r="AM494" s="35"/>
      <c r="AN494" s="35"/>
      <c r="AO494" s="35"/>
      <c r="AP494" s="35"/>
      <c r="AQ494" s="35"/>
      <c r="AR494" s="35"/>
      <c r="AS494" s="35"/>
      <c r="AT494" s="35"/>
      <c r="AU494" s="35"/>
      <c r="AV494" s="35"/>
      <c r="AW494" s="35"/>
      <c r="AX494" s="35"/>
      <c r="AY494" s="35"/>
      <c r="AZ494" s="35"/>
      <c r="BA494" s="35"/>
      <c r="BB494" s="35"/>
      <c r="BC494" s="35"/>
      <c r="BD494" s="35"/>
      <c r="BE494" s="35"/>
      <c r="BF494" s="35"/>
    </row>
    <row r="495" spans="1:58">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c r="AA495" s="35"/>
      <c r="AB495" s="35"/>
      <c r="AC495" s="35"/>
      <c r="AD495" s="35"/>
      <c r="AE495" s="35"/>
      <c r="AF495" s="35"/>
      <c r="AG495" s="35"/>
      <c r="AH495" s="35"/>
      <c r="AI495" s="35"/>
      <c r="AJ495" s="35"/>
      <c r="AK495" s="35"/>
      <c r="AL495" s="35"/>
      <c r="AM495" s="35"/>
      <c r="AN495" s="35"/>
      <c r="AO495" s="35"/>
      <c r="AP495" s="35"/>
      <c r="AQ495" s="35"/>
      <c r="AR495" s="35"/>
      <c r="AS495" s="35"/>
      <c r="AT495" s="35"/>
      <c r="AU495" s="35"/>
      <c r="AV495" s="35"/>
      <c r="AW495" s="35"/>
      <c r="AX495" s="35"/>
      <c r="AY495" s="35"/>
      <c r="AZ495" s="35"/>
      <c r="BA495" s="35"/>
      <c r="BB495" s="35"/>
      <c r="BC495" s="35"/>
      <c r="BD495" s="35"/>
      <c r="BE495" s="35"/>
      <c r="BF495" s="35"/>
    </row>
    <row r="496" spans="1:58">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E496" s="35"/>
      <c r="AF496" s="35"/>
      <c r="AG496" s="35"/>
      <c r="AH496" s="35"/>
      <c r="AI496" s="35"/>
      <c r="AJ496" s="35"/>
      <c r="AK496" s="35"/>
      <c r="AL496" s="35"/>
      <c r="AM496" s="35"/>
      <c r="AN496" s="35"/>
      <c r="AO496" s="35"/>
      <c r="AP496" s="35"/>
      <c r="AQ496" s="35"/>
      <c r="AR496" s="35"/>
      <c r="AS496" s="35"/>
      <c r="AT496" s="35"/>
      <c r="AU496" s="35"/>
      <c r="AV496" s="35"/>
      <c r="AW496" s="35"/>
      <c r="AX496" s="35"/>
      <c r="AY496" s="35"/>
      <c r="AZ496" s="35"/>
      <c r="BA496" s="35"/>
      <c r="BB496" s="35"/>
      <c r="BC496" s="35"/>
      <c r="BD496" s="35"/>
      <c r="BE496" s="35"/>
      <c r="BF496" s="35"/>
    </row>
    <row r="497" spans="1:58">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E497" s="35"/>
      <c r="AF497" s="35"/>
      <c r="AG497" s="35"/>
      <c r="AH497" s="35"/>
      <c r="AI497" s="35"/>
      <c r="AJ497" s="35"/>
      <c r="AK497" s="35"/>
      <c r="AL497" s="35"/>
      <c r="AM497" s="35"/>
      <c r="AN497" s="35"/>
      <c r="AO497" s="35"/>
      <c r="AP497" s="35"/>
      <c r="AQ497" s="35"/>
      <c r="AR497" s="35"/>
      <c r="AS497" s="35"/>
      <c r="AT497" s="35"/>
      <c r="AU497" s="35"/>
      <c r="AV497" s="35"/>
      <c r="AW497" s="35"/>
      <c r="AX497" s="35"/>
      <c r="AY497" s="35"/>
      <c r="AZ497" s="35"/>
      <c r="BA497" s="35"/>
      <c r="BB497" s="35"/>
      <c r="BC497" s="35"/>
      <c r="BD497" s="35"/>
      <c r="BE497" s="35"/>
      <c r="BF497" s="35"/>
    </row>
    <row r="498" spans="1:58">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c r="AA498" s="35"/>
      <c r="AB498" s="35"/>
      <c r="AC498" s="35"/>
      <c r="AD498" s="35"/>
      <c r="AE498" s="35"/>
      <c r="AF498" s="35"/>
      <c r="AG498" s="35"/>
      <c r="AH498" s="35"/>
      <c r="AI498" s="35"/>
      <c r="AJ498" s="35"/>
      <c r="AK498" s="35"/>
      <c r="AL498" s="35"/>
      <c r="AM498" s="35"/>
      <c r="AN498" s="35"/>
      <c r="AO498" s="35"/>
      <c r="AP498" s="35"/>
      <c r="AQ498" s="35"/>
      <c r="AR498" s="35"/>
      <c r="AS498" s="35"/>
      <c r="AT498" s="35"/>
      <c r="AU498" s="35"/>
      <c r="AV498" s="35"/>
      <c r="AW498" s="35"/>
      <c r="AX498" s="35"/>
      <c r="AY498" s="35"/>
      <c r="AZ498" s="35"/>
      <c r="BA498" s="35"/>
      <c r="BB498" s="35"/>
      <c r="BC498" s="35"/>
      <c r="BD498" s="35"/>
      <c r="BE498" s="35"/>
      <c r="BF498" s="35"/>
    </row>
    <row r="499" spans="1:58">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c r="AA499" s="35"/>
      <c r="AB499" s="35"/>
      <c r="AC499" s="35"/>
      <c r="AD499" s="35"/>
      <c r="AE499" s="35"/>
      <c r="AF499" s="35"/>
      <c r="AG499" s="35"/>
      <c r="AH499" s="35"/>
      <c r="AI499" s="35"/>
      <c r="AJ499" s="35"/>
      <c r="AK499" s="35"/>
      <c r="AL499" s="35"/>
      <c r="AM499" s="35"/>
      <c r="AN499" s="35"/>
      <c r="AO499" s="35"/>
      <c r="AP499" s="35"/>
      <c r="AQ499" s="35"/>
      <c r="AR499" s="35"/>
      <c r="AS499" s="35"/>
      <c r="AT499" s="35"/>
      <c r="AU499" s="35"/>
      <c r="AV499" s="35"/>
      <c r="AW499" s="35"/>
      <c r="AX499" s="35"/>
      <c r="AY499" s="35"/>
      <c r="AZ499" s="35"/>
      <c r="BA499" s="35"/>
      <c r="BB499" s="35"/>
      <c r="BC499" s="35"/>
      <c r="BD499" s="35"/>
      <c r="BE499" s="35"/>
      <c r="BF499" s="35"/>
    </row>
    <row r="500" spans="1:58">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c r="AA500" s="35"/>
      <c r="AB500" s="35"/>
      <c r="AC500" s="35"/>
      <c r="AD500" s="35"/>
      <c r="AE500" s="35"/>
      <c r="AF500" s="35"/>
      <c r="AG500" s="35"/>
      <c r="AH500" s="35"/>
      <c r="AI500" s="35"/>
      <c r="AJ500" s="35"/>
      <c r="AK500" s="35"/>
      <c r="AL500" s="35"/>
      <c r="AM500" s="35"/>
      <c r="AN500" s="35"/>
      <c r="AO500" s="35"/>
      <c r="AP500" s="35"/>
      <c r="AQ500" s="35"/>
      <c r="AR500" s="35"/>
      <c r="AS500" s="35"/>
      <c r="AT500" s="35"/>
      <c r="AU500" s="35"/>
      <c r="AV500" s="35"/>
      <c r="AW500" s="35"/>
      <c r="AX500" s="35"/>
      <c r="AY500" s="35"/>
      <c r="AZ500" s="35"/>
      <c r="BA500" s="35"/>
      <c r="BB500" s="35"/>
      <c r="BC500" s="35"/>
      <c r="BD500" s="35"/>
      <c r="BE500" s="35"/>
      <c r="BF500" s="35"/>
    </row>
    <row r="501" spans="1:58">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c r="AA501" s="35"/>
      <c r="AB501" s="35"/>
      <c r="AC501" s="35"/>
      <c r="AD501" s="35"/>
      <c r="AE501" s="35"/>
      <c r="AF501" s="35"/>
      <c r="AG501" s="35"/>
      <c r="AH501" s="35"/>
      <c r="AI501" s="35"/>
      <c r="AJ501" s="35"/>
      <c r="AK501" s="35"/>
      <c r="AL501" s="35"/>
      <c r="AM501" s="35"/>
      <c r="AN501" s="35"/>
      <c r="AO501" s="35"/>
      <c r="AP501" s="35"/>
      <c r="AQ501" s="35"/>
      <c r="AR501" s="35"/>
      <c r="AS501" s="35"/>
      <c r="AT501" s="35"/>
      <c r="AU501" s="35"/>
      <c r="AV501" s="35"/>
      <c r="AW501" s="35"/>
      <c r="AX501" s="35"/>
      <c r="AY501" s="35"/>
      <c r="AZ501" s="35"/>
      <c r="BA501" s="35"/>
      <c r="BB501" s="35"/>
      <c r="BC501" s="35"/>
      <c r="BD501" s="35"/>
      <c r="BE501" s="35"/>
      <c r="BF501" s="35"/>
    </row>
    <row r="502" spans="1:58">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c r="AA502" s="35"/>
      <c r="AB502" s="35"/>
      <c r="AC502" s="35"/>
      <c r="AD502" s="35"/>
      <c r="AE502" s="35"/>
      <c r="AF502" s="35"/>
      <c r="AG502" s="35"/>
      <c r="AH502" s="35"/>
      <c r="AI502" s="35"/>
      <c r="AJ502" s="35"/>
      <c r="AK502" s="35"/>
      <c r="AL502" s="35"/>
      <c r="AM502" s="35"/>
      <c r="AN502" s="35"/>
      <c r="AO502" s="35"/>
      <c r="AP502" s="35"/>
      <c r="AQ502" s="35"/>
      <c r="AR502" s="35"/>
      <c r="AS502" s="35"/>
      <c r="AT502" s="35"/>
      <c r="AU502" s="35"/>
      <c r="AV502" s="35"/>
      <c r="AW502" s="35"/>
      <c r="AX502" s="35"/>
      <c r="AY502" s="35"/>
      <c r="AZ502" s="35"/>
      <c r="BA502" s="35"/>
      <c r="BB502" s="35"/>
      <c r="BC502" s="35"/>
      <c r="BD502" s="35"/>
      <c r="BE502" s="35"/>
      <c r="BF502" s="35"/>
    </row>
    <row r="503" spans="1:58">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E503" s="35"/>
      <c r="AF503" s="35"/>
      <c r="AG503" s="35"/>
      <c r="AH503" s="35"/>
      <c r="AI503" s="35"/>
      <c r="AJ503" s="35"/>
      <c r="AK503" s="35"/>
      <c r="AL503" s="35"/>
      <c r="AM503" s="35"/>
      <c r="AN503" s="35"/>
      <c r="AO503" s="35"/>
      <c r="AP503" s="35"/>
      <c r="AQ503" s="35"/>
      <c r="AR503" s="35"/>
      <c r="AS503" s="35"/>
      <c r="AT503" s="35"/>
      <c r="AU503" s="35"/>
      <c r="AV503" s="35"/>
      <c r="AW503" s="35"/>
      <c r="AX503" s="35"/>
      <c r="AY503" s="35"/>
      <c r="AZ503" s="35"/>
      <c r="BA503" s="35"/>
      <c r="BB503" s="35"/>
      <c r="BC503" s="35"/>
      <c r="BD503" s="35"/>
      <c r="BE503" s="35"/>
      <c r="BF503" s="35"/>
    </row>
    <row r="504" spans="1:58">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c r="AA504" s="35"/>
      <c r="AB504" s="35"/>
      <c r="AC504" s="35"/>
      <c r="AD504" s="35"/>
      <c r="AE504" s="35"/>
      <c r="AF504" s="35"/>
      <c r="AG504" s="35"/>
      <c r="AH504" s="35"/>
      <c r="AI504" s="35"/>
      <c r="AJ504" s="35"/>
      <c r="AK504" s="35"/>
      <c r="AL504" s="35"/>
      <c r="AM504" s="35"/>
      <c r="AN504" s="35"/>
      <c r="AO504" s="35"/>
      <c r="AP504" s="35"/>
      <c r="AQ504" s="35"/>
      <c r="AR504" s="35"/>
      <c r="AS504" s="35"/>
      <c r="AT504" s="35"/>
      <c r="AU504" s="35"/>
      <c r="AV504" s="35"/>
      <c r="AW504" s="35"/>
      <c r="AX504" s="35"/>
      <c r="AY504" s="35"/>
      <c r="AZ504" s="35"/>
      <c r="BA504" s="35"/>
      <c r="BB504" s="35"/>
      <c r="BC504" s="35"/>
      <c r="BD504" s="35"/>
      <c r="BE504" s="35"/>
      <c r="BF504" s="35"/>
    </row>
    <row r="505" spans="1:58">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c r="AA505" s="35"/>
      <c r="AB505" s="35"/>
      <c r="AC505" s="35"/>
      <c r="AD505" s="35"/>
      <c r="AE505" s="35"/>
      <c r="AF505" s="35"/>
      <c r="AG505" s="35"/>
      <c r="AH505" s="35"/>
      <c r="AI505" s="35"/>
      <c r="AJ505" s="35"/>
      <c r="AK505" s="35"/>
      <c r="AL505" s="35"/>
      <c r="AM505" s="35"/>
      <c r="AN505" s="35"/>
      <c r="AO505" s="35"/>
      <c r="AP505" s="35"/>
      <c r="AQ505" s="35"/>
      <c r="AR505" s="35"/>
      <c r="AS505" s="35"/>
      <c r="AT505" s="35"/>
      <c r="AU505" s="35"/>
      <c r="AV505" s="35"/>
      <c r="AW505" s="35"/>
      <c r="AX505" s="35"/>
      <c r="AY505" s="35"/>
      <c r="AZ505" s="35"/>
      <c r="BA505" s="35"/>
      <c r="BB505" s="35"/>
      <c r="BC505" s="35"/>
      <c r="BD505" s="35"/>
      <c r="BE505" s="35"/>
      <c r="BF505" s="35"/>
    </row>
    <row r="506" spans="1:58">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c r="AA506" s="35"/>
      <c r="AB506" s="35"/>
      <c r="AC506" s="35"/>
      <c r="AD506" s="35"/>
      <c r="AE506" s="35"/>
      <c r="AF506" s="35"/>
      <c r="AG506" s="35"/>
      <c r="AH506" s="35"/>
      <c r="AI506" s="35"/>
      <c r="AJ506" s="35"/>
      <c r="AK506" s="35"/>
      <c r="AL506" s="35"/>
      <c r="AM506" s="35"/>
      <c r="AN506" s="35"/>
      <c r="AO506" s="35"/>
      <c r="AP506" s="35"/>
      <c r="AQ506" s="35"/>
      <c r="AR506" s="35"/>
      <c r="AS506" s="35"/>
      <c r="AT506" s="35"/>
      <c r="AU506" s="35"/>
      <c r="AV506" s="35"/>
      <c r="AW506" s="35"/>
      <c r="AX506" s="35"/>
      <c r="AY506" s="35"/>
      <c r="AZ506" s="35"/>
      <c r="BA506" s="35"/>
      <c r="BB506" s="35"/>
      <c r="BC506" s="35"/>
      <c r="BD506" s="35"/>
      <c r="BE506" s="35"/>
      <c r="BF506" s="35"/>
    </row>
    <row r="507" spans="1:58">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c r="AA507" s="35"/>
      <c r="AB507" s="35"/>
      <c r="AC507" s="35"/>
      <c r="AD507" s="35"/>
      <c r="AE507" s="35"/>
      <c r="AF507" s="35"/>
      <c r="AG507" s="35"/>
      <c r="AH507" s="35"/>
      <c r="AI507" s="35"/>
      <c r="AJ507" s="35"/>
      <c r="AK507" s="35"/>
      <c r="AL507" s="35"/>
      <c r="AM507" s="35"/>
      <c r="AN507" s="35"/>
      <c r="AO507" s="35"/>
      <c r="AP507" s="35"/>
      <c r="AQ507" s="35"/>
      <c r="AR507" s="35"/>
      <c r="AS507" s="35"/>
      <c r="AT507" s="35"/>
      <c r="AU507" s="35"/>
      <c r="AV507" s="35"/>
      <c r="AW507" s="35"/>
      <c r="AX507" s="35"/>
      <c r="AY507" s="35"/>
      <c r="AZ507" s="35"/>
      <c r="BA507" s="35"/>
      <c r="BB507" s="35"/>
      <c r="BC507" s="35"/>
      <c r="BD507" s="35"/>
      <c r="BE507" s="35"/>
      <c r="BF507" s="35"/>
    </row>
    <row r="508" spans="1:58">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c r="AA508" s="35"/>
      <c r="AB508" s="35"/>
      <c r="AC508" s="35"/>
      <c r="AD508" s="35"/>
      <c r="AE508" s="35"/>
      <c r="AF508" s="35"/>
      <c r="AG508" s="35"/>
      <c r="AH508" s="35"/>
      <c r="AI508" s="35"/>
      <c r="AJ508" s="35"/>
      <c r="AK508" s="35"/>
      <c r="AL508" s="35"/>
      <c r="AM508" s="35"/>
      <c r="AN508" s="35"/>
      <c r="AO508" s="35"/>
      <c r="AP508" s="35"/>
      <c r="AQ508" s="35"/>
      <c r="AR508" s="35"/>
      <c r="AS508" s="35"/>
      <c r="AT508" s="35"/>
      <c r="AU508" s="35"/>
      <c r="AV508" s="35"/>
      <c r="AW508" s="35"/>
      <c r="AX508" s="35"/>
      <c r="AY508" s="35"/>
      <c r="AZ508" s="35"/>
      <c r="BA508" s="35"/>
      <c r="BB508" s="35"/>
      <c r="BC508" s="35"/>
      <c r="BD508" s="35"/>
      <c r="BE508" s="35"/>
      <c r="BF508" s="35"/>
    </row>
    <row r="509" spans="1:58">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c r="AA509" s="35"/>
      <c r="AB509" s="35"/>
      <c r="AC509" s="35"/>
      <c r="AD509" s="35"/>
      <c r="AE509" s="35"/>
      <c r="AF509" s="35"/>
      <c r="AG509" s="35"/>
      <c r="AH509" s="35"/>
      <c r="AI509" s="35"/>
      <c r="AJ509" s="35"/>
      <c r="AK509" s="35"/>
      <c r="AL509" s="35"/>
      <c r="AM509" s="35"/>
      <c r="AN509" s="35"/>
      <c r="AO509" s="35"/>
      <c r="AP509" s="35"/>
      <c r="AQ509" s="35"/>
      <c r="AR509" s="35"/>
      <c r="AS509" s="35"/>
      <c r="AT509" s="35"/>
      <c r="AU509" s="35"/>
      <c r="AV509" s="35"/>
      <c r="AW509" s="35"/>
      <c r="AX509" s="35"/>
      <c r="AY509" s="35"/>
      <c r="AZ509" s="35"/>
      <c r="BA509" s="35"/>
      <c r="BB509" s="35"/>
      <c r="BC509" s="35"/>
      <c r="BD509" s="35"/>
      <c r="BE509" s="35"/>
      <c r="BF509" s="35"/>
    </row>
    <row r="510" spans="1:58">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c r="AA510" s="35"/>
      <c r="AB510" s="35"/>
      <c r="AC510" s="35"/>
      <c r="AD510" s="35"/>
      <c r="AE510" s="35"/>
      <c r="AF510" s="35"/>
      <c r="AG510" s="35"/>
      <c r="AH510" s="35"/>
      <c r="AI510" s="35"/>
      <c r="AJ510" s="35"/>
      <c r="AK510" s="35"/>
      <c r="AL510" s="35"/>
      <c r="AM510" s="35"/>
      <c r="AN510" s="35"/>
      <c r="AO510" s="35"/>
      <c r="AP510" s="35"/>
      <c r="AQ510" s="35"/>
      <c r="AR510" s="35"/>
      <c r="AS510" s="35"/>
      <c r="AT510" s="35"/>
      <c r="AU510" s="35"/>
      <c r="AV510" s="35"/>
      <c r="AW510" s="35"/>
      <c r="AX510" s="35"/>
      <c r="AY510" s="35"/>
      <c r="AZ510" s="35"/>
      <c r="BA510" s="35"/>
      <c r="BB510" s="35"/>
      <c r="BC510" s="35"/>
      <c r="BD510" s="35"/>
      <c r="BE510" s="35"/>
      <c r="BF510" s="35"/>
    </row>
    <row r="511" spans="1:58">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c r="AA511" s="35"/>
      <c r="AB511" s="35"/>
      <c r="AC511" s="35"/>
      <c r="AD511" s="35"/>
      <c r="AE511" s="35"/>
      <c r="AF511" s="35"/>
      <c r="AG511" s="35"/>
      <c r="AH511" s="35"/>
      <c r="AI511" s="35"/>
      <c r="AJ511" s="35"/>
      <c r="AK511" s="35"/>
      <c r="AL511" s="35"/>
      <c r="AM511" s="35"/>
      <c r="AN511" s="35"/>
      <c r="AO511" s="35"/>
      <c r="AP511" s="35"/>
      <c r="AQ511" s="35"/>
      <c r="AR511" s="35"/>
      <c r="AS511" s="35"/>
      <c r="AT511" s="35"/>
      <c r="AU511" s="35"/>
      <c r="AV511" s="35"/>
      <c r="AW511" s="35"/>
      <c r="AX511" s="35"/>
      <c r="AY511" s="35"/>
      <c r="AZ511" s="35"/>
      <c r="BA511" s="35"/>
      <c r="BB511" s="35"/>
      <c r="BC511" s="35"/>
      <c r="BD511" s="35"/>
      <c r="BE511" s="35"/>
      <c r="BF511" s="35"/>
    </row>
    <row r="512" spans="1:58">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c r="AA512" s="35"/>
      <c r="AB512" s="35"/>
      <c r="AC512" s="35"/>
      <c r="AD512" s="35"/>
      <c r="AE512" s="35"/>
      <c r="AF512" s="35"/>
      <c r="AG512" s="35"/>
      <c r="AH512" s="35"/>
      <c r="AI512" s="35"/>
      <c r="AJ512" s="35"/>
      <c r="AK512" s="35"/>
      <c r="AL512" s="35"/>
      <c r="AM512" s="35"/>
      <c r="AN512" s="35"/>
      <c r="AO512" s="35"/>
      <c r="AP512" s="35"/>
      <c r="AQ512" s="35"/>
      <c r="AR512" s="35"/>
      <c r="AS512" s="35"/>
      <c r="AT512" s="35"/>
      <c r="AU512" s="35"/>
      <c r="AV512" s="35"/>
      <c r="AW512" s="35"/>
      <c r="AX512" s="35"/>
      <c r="AY512" s="35"/>
      <c r="AZ512" s="35"/>
      <c r="BA512" s="35"/>
      <c r="BB512" s="35"/>
      <c r="BC512" s="35"/>
      <c r="BD512" s="35"/>
      <c r="BE512" s="35"/>
      <c r="BF512" s="35"/>
    </row>
    <row r="513" spans="1:58">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c r="AA513" s="35"/>
      <c r="AB513" s="35"/>
      <c r="AC513" s="35"/>
      <c r="AD513" s="35"/>
      <c r="AE513" s="35"/>
      <c r="AF513" s="35"/>
      <c r="AG513" s="35"/>
      <c r="AH513" s="35"/>
      <c r="AI513" s="35"/>
      <c r="AJ513" s="35"/>
      <c r="AK513" s="35"/>
      <c r="AL513" s="35"/>
      <c r="AM513" s="35"/>
      <c r="AN513" s="35"/>
      <c r="AO513" s="35"/>
      <c r="AP513" s="35"/>
      <c r="AQ513" s="35"/>
      <c r="AR513" s="35"/>
      <c r="AS513" s="35"/>
      <c r="AT513" s="35"/>
      <c r="AU513" s="35"/>
      <c r="AV513" s="35"/>
      <c r="AW513" s="35"/>
      <c r="AX513" s="35"/>
      <c r="AY513" s="35"/>
      <c r="AZ513" s="35"/>
      <c r="BA513" s="35"/>
      <c r="BB513" s="35"/>
      <c r="BC513" s="35"/>
      <c r="BD513" s="35"/>
      <c r="BE513" s="35"/>
      <c r="BF513" s="35"/>
    </row>
    <row r="514" spans="1:58">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c r="AA514" s="35"/>
      <c r="AB514" s="35"/>
      <c r="AC514" s="35"/>
      <c r="AD514" s="35"/>
      <c r="AE514" s="35"/>
      <c r="AF514" s="35"/>
      <c r="AG514" s="35"/>
      <c r="AH514" s="35"/>
      <c r="AI514" s="35"/>
      <c r="AJ514" s="35"/>
      <c r="AK514" s="35"/>
      <c r="AL514" s="35"/>
      <c r="AM514" s="35"/>
      <c r="AN514" s="35"/>
      <c r="AO514" s="35"/>
      <c r="AP514" s="35"/>
      <c r="AQ514" s="35"/>
      <c r="AR514" s="35"/>
      <c r="AS514" s="35"/>
      <c r="AT514" s="35"/>
      <c r="AU514" s="35"/>
      <c r="AV514" s="35"/>
      <c r="AW514" s="35"/>
      <c r="AX514" s="35"/>
      <c r="AY514" s="35"/>
      <c r="AZ514" s="35"/>
      <c r="BA514" s="35"/>
      <c r="BB514" s="35"/>
      <c r="BC514" s="35"/>
      <c r="BD514" s="35"/>
      <c r="BE514" s="35"/>
      <c r="BF514" s="35"/>
    </row>
    <row r="515" spans="1:58">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c r="AA515" s="35"/>
      <c r="AB515" s="35"/>
      <c r="AC515" s="35"/>
      <c r="AD515" s="35"/>
      <c r="AE515" s="35"/>
      <c r="AF515" s="35"/>
      <c r="AG515" s="35"/>
      <c r="AH515" s="35"/>
      <c r="AI515" s="35"/>
      <c r="AJ515" s="35"/>
      <c r="AK515" s="35"/>
      <c r="AL515" s="35"/>
      <c r="AM515" s="35"/>
      <c r="AN515" s="35"/>
      <c r="AO515" s="35"/>
      <c r="AP515" s="35"/>
      <c r="AQ515" s="35"/>
      <c r="AR515" s="35"/>
      <c r="AS515" s="35"/>
      <c r="AT515" s="35"/>
      <c r="AU515" s="35"/>
      <c r="AV515" s="35"/>
      <c r="AW515" s="35"/>
      <c r="AX515" s="35"/>
      <c r="AY515" s="35"/>
      <c r="AZ515" s="35"/>
      <c r="BA515" s="35"/>
      <c r="BB515" s="35"/>
      <c r="BC515" s="35"/>
      <c r="BD515" s="35"/>
      <c r="BE515" s="35"/>
      <c r="BF515" s="35"/>
    </row>
    <row r="516" spans="1:58">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c r="AA516" s="35"/>
      <c r="AB516" s="35"/>
      <c r="AC516" s="35"/>
      <c r="AD516" s="35"/>
      <c r="AE516" s="35"/>
      <c r="AF516" s="35"/>
      <c r="AG516" s="35"/>
      <c r="AH516" s="35"/>
      <c r="AI516" s="35"/>
      <c r="AJ516" s="35"/>
      <c r="AK516" s="35"/>
      <c r="AL516" s="35"/>
      <c r="AM516" s="35"/>
      <c r="AN516" s="35"/>
      <c r="AO516" s="35"/>
      <c r="AP516" s="35"/>
      <c r="AQ516" s="35"/>
      <c r="AR516" s="35"/>
      <c r="AS516" s="35"/>
      <c r="AT516" s="35"/>
      <c r="AU516" s="35"/>
      <c r="AV516" s="35"/>
      <c r="AW516" s="35"/>
      <c r="AX516" s="35"/>
      <c r="AY516" s="35"/>
      <c r="AZ516" s="35"/>
      <c r="BA516" s="35"/>
      <c r="BB516" s="35"/>
      <c r="BC516" s="35"/>
      <c r="BD516" s="35"/>
      <c r="BE516" s="35"/>
      <c r="BF516" s="35"/>
    </row>
    <row r="517" spans="1:58">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c r="AA517" s="35"/>
      <c r="AB517" s="35"/>
      <c r="AC517" s="35"/>
      <c r="AD517" s="35"/>
      <c r="AE517" s="35"/>
      <c r="AF517" s="35"/>
      <c r="AG517" s="35"/>
      <c r="AH517" s="35"/>
      <c r="AI517" s="35"/>
      <c r="AJ517" s="35"/>
      <c r="AK517" s="35"/>
      <c r="AL517" s="35"/>
      <c r="AM517" s="35"/>
      <c r="AN517" s="35"/>
      <c r="AO517" s="35"/>
      <c r="AP517" s="35"/>
      <c r="AQ517" s="35"/>
      <c r="AR517" s="35"/>
      <c r="AS517" s="35"/>
      <c r="AT517" s="35"/>
      <c r="AU517" s="35"/>
      <c r="AV517" s="35"/>
      <c r="AW517" s="35"/>
      <c r="AX517" s="35"/>
      <c r="AY517" s="35"/>
      <c r="AZ517" s="35"/>
      <c r="BA517" s="35"/>
      <c r="BB517" s="35"/>
      <c r="BC517" s="35"/>
      <c r="BD517" s="35"/>
      <c r="BE517" s="35"/>
      <c r="BF517" s="35"/>
    </row>
    <row r="518" spans="1:58">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c r="AA518" s="35"/>
      <c r="AB518" s="35"/>
      <c r="AC518" s="35"/>
      <c r="AD518" s="35"/>
      <c r="AE518" s="35"/>
      <c r="AF518" s="35"/>
      <c r="AG518" s="35"/>
      <c r="AH518" s="35"/>
      <c r="AI518" s="35"/>
      <c r="AJ518" s="35"/>
      <c r="AK518" s="35"/>
      <c r="AL518" s="35"/>
      <c r="AM518" s="35"/>
      <c r="AN518" s="35"/>
      <c r="AO518" s="35"/>
      <c r="AP518" s="35"/>
      <c r="AQ518" s="35"/>
      <c r="AR518" s="35"/>
      <c r="AS518" s="35"/>
      <c r="AT518" s="35"/>
      <c r="AU518" s="35"/>
      <c r="AV518" s="35"/>
      <c r="AW518" s="35"/>
      <c r="AX518" s="35"/>
      <c r="AY518" s="35"/>
      <c r="AZ518" s="35"/>
      <c r="BA518" s="35"/>
      <c r="BB518" s="35"/>
      <c r="BC518" s="35"/>
      <c r="BD518" s="35"/>
      <c r="BE518" s="35"/>
      <c r="BF518" s="35"/>
    </row>
    <row r="519" spans="1:58">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c r="AA519" s="35"/>
      <c r="AB519" s="35"/>
      <c r="AC519" s="35"/>
      <c r="AD519" s="35"/>
      <c r="AE519" s="35"/>
      <c r="AF519" s="35"/>
      <c r="AG519" s="35"/>
      <c r="AH519" s="35"/>
      <c r="AI519" s="35"/>
      <c r="AJ519" s="35"/>
      <c r="AK519" s="35"/>
      <c r="AL519" s="35"/>
      <c r="AM519" s="35"/>
      <c r="AN519" s="35"/>
      <c r="AO519" s="35"/>
      <c r="AP519" s="35"/>
      <c r="AQ519" s="35"/>
      <c r="AR519" s="35"/>
      <c r="AS519" s="35"/>
      <c r="AT519" s="35"/>
      <c r="AU519" s="35"/>
      <c r="AV519" s="35"/>
      <c r="AW519" s="35"/>
      <c r="AX519" s="35"/>
      <c r="AY519" s="35"/>
      <c r="AZ519" s="35"/>
      <c r="BA519" s="35"/>
      <c r="BB519" s="35"/>
      <c r="BC519" s="35"/>
      <c r="BD519" s="35"/>
      <c r="BE519" s="35"/>
      <c r="BF519" s="35"/>
    </row>
    <row r="520" spans="1:58">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c r="AA520" s="35"/>
      <c r="AB520" s="35"/>
      <c r="AC520" s="35"/>
      <c r="AD520" s="35"/>
      <c r="AE520" s="35"/>
      <c r="AF520" s="35"/>
      <c r="AG520" s="35"/>
      <c r="AH520" s="35"/>
      <c r="AI520" s="35"/>
      <c r="AJ520" s="35"/>
      <c r="AK520" s="35"/>
      <c r="AL520" s="35"/>
      <c r="AM520" s="35"/>
      <c r="AN520" s="35"/>
      <c r="AO520" s="35"/>
      <c r="AP520" s="35"/>
      <c r="AQ520" s="35"/>
      <c r="AR520" s="35"/>
      <c r="AS520" s="35"/>
      <c r="AT520" s="35"/>
      <c r="AU520" s="35"/>
      <c r="AV520" s="35"/>
      <c r="AW520" s="35"/>
      <c r="AX520" s="35"/>
      <c r="AY520" s="35"/>
      <c r="AZ520" s="35"/>
      <c r="BA520" s="35"/>
      <c r="BB520" s="35"/>
      <c r="BC520" s="35"/>
      <c r="BD520" s="35"/>
      <c r="BE520" s="35"/>
      <c r="BF520" s="35"/>
    </row>
    <row r="521" spans="1:58">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c r="AA521" s="35"/>
      <c r="AB521" s="35"/>
      <c r="AC521" s="35"/>
      <c r="AD521" s="35"/>
      <c r="AE521" s="35"/>
      <c r="AF521" s="35"/>
      <c r="AG521" s="35"/>
      <c r="AH521" s="35"/>
      <c r="AI521" s="35"/>
      <c r="AJ521" s="35"/>
      <c r="AK521" s="35"/>
      <c r="AL521" s="35"/>
      <c r="AM521" s="35"/>
      <c r="AN521" s="35"/>
      <c r="AO521" s="35"/>
      <c r="AP521" s="35"/>
      <c r="AQ521" s="35"/>
      <c r="AR521" s="35"/>
      <c r="AS521" s="35"/>
      <c r="AT521" s="35"/>
      <c r="AU521" s="35"/>
      <c r="AV521" s="35"/>
      <c r="AW521" s="35"/>
      <c r="AX521" s="35"/>
      <c r="AY521" s="35"/>
      <c r="AZ521" s="35"/>
      <c r="BA521" s="35"/>
      <c r="BB521" s="35"/>
      <c r="BC521" s="35"/>
      <c r="BD521" s="35"/>
      <c r="BE521" s="35"/>
      <c r="BF521" s="35"/>
    </row>
    <row r="522" spans="1:58">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c r="AA522" s="35"/>
      <c r="AB522" s="35"/>
      <c r="AC522" s="35"/>
      <c r="AD522" s="35"/>
      <c r="AE522" s="35"/>
      <c r="AF522" s="35"/>
      <c r="AG522" s="35"/>
      <c r="AH522" s="35"/>
      <c r="AI522" s="35"/>
      <c r="AJ522" s="35"/>
      <c r="AK522" s="35"/>
      <c r="AL522" s="35"/>
      <c r="AM522" s="35"/>
      <c r="AN522" s="35"/>
      <c r="AO522" s="35"/>
      <c r="AP522" s="35"/>
      <c r="AQ522" s="35"/>
      <c r="AR522" s="35"/>
      <c r="AS522" s="35"/>
      <c r="AT522" s="35"/>
      <c r="AU522" s="35"/>
      <c r="AV522" s="35"/>
      <c r="AW522" s="35"/>
      <c r="AX522" s="35"/>
      <c r="AY522" s="35"/>
      <c r="AZ522" s="35"/>
      <c r="BA522" s="35"/>
      <c r="BB522" s="35"/>
      <c r="BC522" s="35"/>
      <c r="BD522" s="35"/>
      <c r="BE522" s="35"/>
      <c r="BF522" s="35"/>
    </row>
    <row r="523" spans="1:58">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c r="AA523" s="35"/>
      <c r="AB523" s="35"/>
      <c r="AC523" s="35"/>
      <c r="AD523" s="35"/>
      <c r="AE523" s="35"/>
      <c r="AF523" s="35"/>
      <c r="AG523" s="35"/>
      <c r="AH523" s="35"/>
      <c r="AI523" s="35"/>
      <c r="AJ523" s="35"/>
      <c r="AK523" s="35"/>
      <c r="AL523" s="35"/>
      <c r="AM523" s="35"/>
      <c r="AN523" s="35"/>
      <c r="AO523" s="35"/>
      <c r="AP523" s="35"/>
      <c r="AQ523" s="35"/>
      <c r="AR523" s="35"/>
      <c r="AS523" s="35"/>
      <c r="AT523" s="35"/>
      <c r="AU523" s="35"/>
      <c r="AV523" s="35"/>
      <c r="AW523" s="35"/>
      <c r="AX523" s="35"/>
      <c r="AY523" s="35"/>
      <c r="AZ523" s="35"/>
      <c r="BA523" s="35"/>
      <c r="BB523" s="35"/>
      <c r="BC523" s="35"/>
      <c r="BD523" s="35"/>
      <c r="BE523" s="35"/>
      <c r="BF523" s="35"/>
    </row>
    <row r="524" spans="1:58">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5"/>
      <c r="AK524" s="35"/>
      <c r="AL524" s="35"/>
      <c r="AM524" s="35"/>
      <c r="AN524" s="35"/>
      <c r="AO524" s="35"/>
      <c r="AP524" s="35"/>
      <c r="AQ524" s="35"/>
      <c r="AR524" s="35"/>
      <c r="AS524" s="35"/>
      <c r="AT524" s="35"/>
      <c r="AU524" s="35"/>
      <c r="AV524" s="35"/>
      <c r="AW524" s="35"/>
      <c r="AX524" s="35"/>
      <c r="AY524" s="35"/>
      <c r="AZ524" s="35"/>
      <c r="BA524" s="35"/>
      <c r="BB524" s="35"/>
      <c r="BC524" s="35"/>
      <c r="BD524" s="35"/>
      <c r="BE524" s="35"/>
      <c r="BF524" s="35"/>
    </row>
    <row r="525" spans="1:58">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c r="AA525" s="35"/>
      <c r="AB525" s="35"/>
      <c r="AC525" s="35"/>
      <c r="AD525" s="35"/>
      <c r="AE525" s="35"/>
      <c r="AF525" s="35"/>
      <c r="AG525" s="35"/>
      <c r="AH525" s="35"/>
      <c r="AI525" s="35"/>
      <c r="AJ525" s="35"/>
      <c r="AK525" s="35"/>
      <c r="AL525" s="35"/>
      <c r="AM525" s="35"/>
      <c r="AN525" s="35"/>
      <c r="AO525" s="35"/>
      <c r="AP525" s="35"/>
      <c r="AQ525" s="35"/>
      <c r="AR525" s="35"/>
      <c r="AS525" s="35"/>
      <c r="AT525" s="35"/>
      <c r="AU525" s="35"/>
      <c r="AV525" s="35"/>
      <c r="AW525" s="35"/>
      <c r="AX525" s="35"/>
      <c r="AY525" s="35"/>
      <c r="AZ525" s="35"/>
      <c r="BA525" s="35"/>
      <c r="BB525" s="35"/>
      <c r="BC525" s="35"/>
      <c r="BD525" s="35"/>
      <c r="BE525" s="35"/>
      <c r="BF525" s="35"/>
    </row>
    <row r="526" spans="1:58">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c r="AA526" s="35"/>
      <c r="AB526" s="35"/>
      <c r="AC526" s="35"/>
      <c r="AD526" s="35"/>
      <c r="AE526" s="35"/>
      <c r="AF526" s="35"/>
      <c r="AG526" s="35"/>
      <c r="AH526" s="35"/>
      <c r="AI526" s="35"/>
      <c r="AJ526" s="35"/>
      <c r="AK526" s="35"/>
      <c r="AL526" s="35"/>
      <c r="AM526" s="35"/>
      <c r="AN526" s="35"/>
      <c r="AO526" s="35"/>
      <c r="AP526" s="35"/>
      <c r="AQ526" s="35"/>
      <c r="AR526" s="35"/>
      <c r="AS526" s="35"/>
      <c r="AT526" s="35"/>
      <c r="AU526" s="35"/>
      <c r="AV526" s="35"/>
      <c r="AW526" s="35"/>
      <c r="AX526" s="35"/>
      <c r="AY526" s="35"/>
      <c r="AZ526" s="35"/>
      <c r="BA526" s="35"/>
      <c r="BB526" s="35"/>
      <c r="BC526" s="35"/>
      <c r="BD526" s="35"/>
      <c r="BE526" s="35"/>
      <c r="BF526" s="35"/>
    </row>
    <row r="527" spans="1:58">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c r="AA527" s="35"/>
      <c r="AB527" s="35"/>
      <c r="AC527" s="35"/>
      <c r="AD527" s="35"/>
      <c r="AE527" s="35"/>
      <c r="AF527" s="35"/>
      <c r="AG527" s="35"/>
      <c r="AH527" s="35"/>
      <c r="AI527" s="35"/>
      <c r="AJ527" s="35"/>
      <c r="AK527" s="35"/>
      <c r="AL527" s="35"/>
      <c r="AM527" s="35"/>
      <c r="AN527" s="35"/>
      <c r="AO527" s="35"/>
      <c r="AP527" s="35"/>
      <c r="AQ527" s="35"/>
      <c r="AR527" s="35"/>
      <c r="AS527" s="35"/>
      <c r="AT527" s="35"/>
      <c r="AU527" s="35"/>
      <c r="AV527" s="35"/>
      <c r="AW527" s="35"/>
      <c r="AX527" s="35"/>
      <c r="AY527" s="35"/>
      <c r="AZ527" s="35"/>
      <c r="BA527" s="35"/>
      <c r="BB527" s="35"/>
      <c r="BC527" s="35"/>
      <c r="BD527" s="35"/>
      <c r="BE527" s="35"/>
      <c r="BF527" s="35"/>
    </row>
    <row r="528" spans="1:58">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c r="AA528" s="35"/>
      <c r="AB528" s="35"/>
      <c r="AC528" s="35"/>
      <c r="AD528" s="35"/>
      <c r="AE528" s="35"/>
      <c r="AF528" s="35"/>
      <c r="AG528" s="35"/>
      <c r="AH528" s="35"/>
      <c r="AI528" s="35"/>
      <c r="AJ528" s="35"/>
      <c r="AK528" s="35"/>
      <c r="AL528" s="35"/>
      <c r="AM528" s="35"/>
      <c r="AN528" s="35"/>
      <c r="AO528" s="35"/>
      <c r="AP528" s="35"/>
      <c r="AQ528" s="35"/>
      <c r="AR528" s="35"/>
      <c r="AS528" s="35"/>
      <c r="AT528" s="35"/>
      <c r="AU528" s="35"/>
      <c r="AV528" s="35"/>
      <c r="AW528" s="35"/>
      <c r="AX528" s="35"/>
      <c r="AY528" s="35"/>
      <c r="AZ528" s="35"/>
      <c r="BA528" s="35"/>
      <c r="BB528" s="35"/>
      <c r="BC528" s="35"/>
      <c r="BD528" s="35"/>
      <c r="BE528" s="35"/>
      <c r="BF528" s="35"/>
    </row>
    <row r="529" spans="1:58">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c r="AI529" s="35"/>
      <c r="AJ529" s="35"/>
      <c r="AK529" s="35"/>
      <c r="AL529" s="35"/>
      <c r="AM529" s="35"/>
      <c r="AN529" s="35"/>
      <c r="AO529" s="35"/>
      <c r="AP529" s="35"/>
      <c r="AQ529" s="35"/>
      <c r="AR529" s="35"/>
      <c r="AS529" s="35"/>
      <c r="AT529" s="35"/>
      <c r="AU529" s="35"/>
      <c r="AV529" s="35"/>
      <c r="AW529" s="35"/>
      <c r="AX529" s="35"/>
      <c r="AY529" s="35"/>
      <c r="AZ529" s="35"/>
      <c r="BA529" s="35"/>
      <c r="BB529" s="35"/>
      <c r="BC529" s="35"/>
      <c r="BD529" s="35"/>
      <c r="BE529" s="35"/>
      <c r="BF529" s="35"/>
    </row>
    <row r="530" spans="1:58">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c r="AI530" s="35"/>
      <c r="AJ530" s="35"/>
      <c r="AK530" s="35"/>
      <c r="AL530" s="35"/>
      <c r="AM530" s="35"/>
      <c r="AN530" s="35"/>
      <c r="AO530" s="35"/>
      <c r="AP530" s="35"/>
      <c r="AQ530" s="35"/>
      <c r="AR530" s="35"/>
      <c r="AS530" s="35"/>
      <c r="AT530" s="35"/>
      <c r="AU530" s="35"/>
      <c r="AV530" s="35"/>
      <c r="AW530" s="35"/>
      <c r="AX530" s="35"/>
      <c r="AY530" s="35"/>
      <c r="AZ530" s="35"/>
      <c r="BA530" s="35"/>
      <c r="BB530" s="35"/>
      <c r="BC530" s="35"/>
      <c r="BD530" s="35"/>
      <c r="BE530" s="35"/>
      <c r="BF530" s="35"/>
    </row>
    <row r="531" spans="1:58">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c r="AI531" s="35"/>
      <c r="AJ531" s="35"/>
      <c r="AK531" s="35"/>
      <c r="AL531" s="35"/>
      <c r="AM531" s="35"/>
      <c r="AN531" s="35"/>
      <c r="AO531" s="35"/>
      <c r="AP531" s="35"/>
      <c r="AQ531" s="35"/>
      <c r="AR531" s="35"/>
      <c r="AS531" s="35"/>
      <c r="AT531" s="35"/>
      <c r="AU531" s="35"/>
      <c r="AV531" s="35"/>
      <c r="AW531" s="35"/>
      <c r="AX531" s="35"/>
      <c r="AY531" s="35"/>
      <c r="AZ531" s="35"/>
      <c r="BA531" s="35"/>
      <c r="BB531" s="35"/>
      <c r="BC531" s="35"/>
      <c r="BD531" s="35"/>
      <c r="BE531" s="35"/>
      <c r="BF531" s="35"/>
    </row>
    <row r="532" spans="1:58">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35"/>
      <c r="AI532" s="35"/>
      <c r="AJ532" s="35"/>
      <c r="AK532" s="35"/>
      <c r="AL532" s="35"/>
      <c r="AM532" s="35"/>
      <c r="AN532" s="35"/>
      <c r="AO532" s="35"/>
      <c r="AP532" s="35"/>
      <c r="AQ532" s="35"/>
      <c r="AR532" s="35"/>
      <c r="AS532" s="35"/>
      <c r="AT532" s="35"/>
      <c r="AU532" s="35"/>
      <c r="AV532" s="35"/>
      <c r="AW532" s="35"/>
      <c r="AX532" s="35"/>
      <c r="AY532" s="35"/>
      <c r="AZ532" s="35"/>
      <c r="BA532" s="35"/>
      <c r="BB532" s="35"/>
      <c r="BC532" s="35"/>
      <c r="BD532" s="35"/>
      <c r="BE532" s="35"/>
      <c r="BF532" s="35"/>
    </row>
    <row r="533" spans="1:58">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c r="AA533" s="35"/>
      <c r="AB533" s="35"/>
      <c r="AC533" s="35"/>
      <c r="AD533" s="35"/>
      <c r="AE533" s="35"/>
      <c r="AF533" s="35"/>
      <c r="AG533" s="35"/>
      <c r="AH533" s="35"/>
      <c r="AI533" s="35"/>
      <c r="AJ533" s="35"/>
      <c r="AK533" s="35"/>
      <c r="AL533" s="35"/>
      <c r="AM533" s="35"/>
      <c r="AN533" s="35"/>
      <c r="AO533" s="35"/>
      <c r="AP533" s="35"/>
      <c r="AQ533" s="35"/>
      <c r="AR533" s="35"/>
      <c r="AS533" s="35"/>
      <c r="AT533" s="35"/>
      <c r="AU533" s="35"/>
      <c r="AV533" s="35"/>
      <c r="AW533" s="35"/>
      <c r="AX533" s="35"/>
      <c r="AY533" s="35"/>
      <c r="AZ533" s="35"/>
      <c r="BA533" s="35"/>
      <c r="BB533" s="35"/>
      <c r="BC533" s="35"/>
      <c r="BD533" s="35"/>
      <c r="BE533" s="35"/>
      <c r="BF533" s="35"/>
    </row>
    <row r="534" spans="1:58">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c r="AA534" s="35"/>
      <c r="AB534" s="35"/>
      <c r="AC534" s="35"/>
      <c r="AD534" s="35"/>
      <c r="AE534" s="35"/>
      <c r="AF534" s="35"/>
      <c r="AG534" s="35"/>
      <c r="AH534" s="35"/>
      <c r="AI534" s="35"/>
      <c r="AJ534" s="35"/>
      <c r="AK534" s="35"/>
      <c r="AL534" s="35"/>
      <c r="AM534" s="35"/>
      <c r="AN534" s="35"/>
      <c r="AO534" s="35"/>
      <c r="AP534" s="35"/>
      <c r="AQ534" s="35"/>
      <c r="AR534" s="35"/>
      <c r="AS534" s="35"/>
      <c r="AT534" s="35"/>
      <c r="AU534" s="35"/>
      <c r="AV534" s="35"/>
      <c r="AW534" s="35"/>
      <c r="AX534" s="35"/>
      <c r="AY534" s="35"/>
      <c r="AZ534" s="35"/>
      <c r="BA534" s="35"/>
      <c r="BB534" s="35"/>
      <c r="BC534" s="35"/>
      <c r="BD534" s="35"/>
      <c r="BE534" s="35"/>
      <c r="BF534" s="35"/>
    </row>
    <row r="535" spans="1:58">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c r="AA535" s="35"/>
      <c r="AB535" s="35"/>
      <c r="AC535" s="35"/>
      <c r="AD535" s="35"/>
      <c r="AE535" s="35"/>
      <c r="AF535" s="35"/>
      <c r="AG535" s="35"/>
      <c r="AH535" s="35"/>
      <c r="AI535" s="35"/>
      <c r="AJ535" s="35"/>
      <c r="AK535" s="35"/>
      <c r="AL535" s="35"/>
      <c r="AM535" s="35"/>
      <c r="AN535" s="35"/>
      <c r="AO535" s="35"/>
      <c r="AP535" s="35"/>
      <c r="AQ535" s="35"/>
      <c r="AR535" s="35"/>
      <c r="AS535" s="35"/>
      <c r="AT535" s="35"/>
      <c r="AU535" s="35"/>
      <c r="AV535" s="35"/>
      <c r="AW535" s="35"/>
      <c r="AX535" s="35"/>
      <c r="AY535" s="35"/>
      <c r="AZ535" s="35"/>
      <c r="BA535" s="35"/>
      <c r="BB535" s="35"/>
      <c r="BC535" s="35"/>
      <c r="BD535" s="35"/>
      <c r="BE535" s="35"/>
      <c r="BF535" s="35"/>
    </row>
    <row r="536" spans="1:58">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c r="AA536" s="35"/>
      <c r="AB536" s="35"/>
      <c r="AC536" s="35"/>
      <c r="AD536" s="35"/>
      <c r="AE536" s="35"/>
      <c r="AF536" s="35"/>
      <c r="AG536" s="35"/>
      <c r="AH536" s="35"/>
      <c r="AI536" s="35"/>
      <c r="AJ536" s="35"/>
      <c r="AK536" s="35"/>
      <c r="AL536" s="35"/>
      <c r="AM536" s="35"/>
      <c r="AN536" s="35"/>
      <c r="AO536" s="35"/>
      <c r="AP536" s="35"/>
      <c r="AQ536" s="35"/>
      <c r="AR536" s="35"/>
      <c r="AS536" s="35"/>
      <c r="AT536" s="35"/>
      <c r="AU536" s="35"/>
      <c r="AV536" s="35"/>
      <c r="AW536" s="35"/>
      <c r="AX536" s="35"/>
      <c r="AY536" s="35"/>
      <c r="AZ536" s="35"/>
      <c r="BA536" s="35"/>
      <c r="BB536" s="35"/>
      <c r="BC536" s="35"/>
      <c r="BD536" s="35"/>
      <c r="BE536" s="35"/>
      <c r="BF536" s="35"/>
    </row>
    <row r="537" spans="1:58">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c r="AA537" s="35"/>
      <c r="AB537" s="35"/>
      <c r="AC537" s="35"/>
      <c r="AD537" s="35"/>
      <c r="AE537" s="35"/>
      <c r="AF537" s="35"/>
      <c r="AG537" s="35"/>
      <c r="AH537" s="35"/>
      <c r="AI537" s="35"/>
      <c r="AJ537" s="35"/>
      <c r="AK537" s="35"/>
      <c r="AL537" s="35"/>
      <c r="AM537" s="35"/>
      <c r="AN537" s="35"/>
      <c r="AO537" s="35"/>
      <c r="AP537" s="35"/>
      <c r="AQ537" s="35"/>
      <c r="AR537" s="35"/>
      <c r="AS537" s="35"/>
      <c r="AT537" s="35"/>
      <c r="AU537" s="35"/>
      <c r="AV537" s="35"/>
      <c r="AW537" s="35"/>
      <c r="AX537" s="35"/>
      <c r="AY537" s="35"/>
      <c r="AZ537" s="35"/>
      <c r="BA537" s="35"/>
      <c r="BB537" s="35"/>
      <c r="BC537" s="35"/>
      <c r="BD537" s="35"/>
      <c r="BE537" s="35"/>
      <c r="BF537" s="35"/>
    </row>
    <row r="538" spans="1:58">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c r="AG538" s="35"/>
      <c r="AH538" s="35"/>
      <c r="AI538" s="35"/>
      <c r="AJ538" s="35"/>
      <c r="AK538" s="35"/>
      <c r="AL538" s="35"/>
      <c r="AM538" s="35"/>
      <c r="AN538" s="35"/>
      <c r="AO538" s="35"/>
      <c r="AP538" s="35"/>
      <c r="AQ538" s="35"/>
      <c r="AR538" s="35"/>
      <c r="AS538" s="35"/>
      <c r="AT538" s="35"/>
      <c r="AU538" s="35"/>
      <c r="AV538" s="35"/>
      <c r="AW538" s="35"/>
      <c r="AX538" s="35"/>
      <c r="AY538" s="35"/>
      <c r="AZ538" s="35"/>
      <c r="BA538" s="35"/>
      <c r="BB538" s="35"/>
      <c r="BC538" s="35"/>
      <c r="BD538" s="35"/>
      <c r="BE538" s="35"/>
      <c r="BF538" s="35"/>
    </row>
    <row r="539" spans="1:58">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35"/>
      <c r="AI539" s="35"/>
      <c r="AJ539" s="35"/>
      <c r="AK539" s="35"/>
      <c r="AL539" s="35"/>
      <c r="AM539" s="35"/>
      <c r="AN539" s="35"/>
      <c r="AO539" s="35"/>
      <c r="AP539" s="35"/>
      <c r="AQ539" s="35"/>
      <c r="AR539" s="35"/>
      <c r="AS539" s="35"/>
      <c r="AT539" s="35"/>
      <c r="AU539" s="35"/>
      <c r="AV539" s="35"/>
      <c r="AW539" s="35"/>
      <c r="AX539" s="35"/>
      <c r="AY539" s="35"/>
      <c r="AZ539" s="35"/>
      <c r="BA539" s="35"/>
      <c r="BB539" s="35"/>
      <c r="BC539" s="35"/>
      <c r="BD539" s="35"/>
      <c r="BE539" s="35"/>
      <c r="BF539" s="35"/>
    </row>
    <row r="540" spans="1:58">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c r="AG540" s="35"/>
      <c r="AH540" s="35"/>
      <c r="AI540" s="35"/>
      <c r="AJ540" s="35"/>
      <c r="AK540" s="35"/>
      <c r="AL540" s="35"/>
      <c r="AM540" s="35"/>
      <c r="AN540" s="35"/>
      <c r="AO540" s="35"/>
      <c r="AP540" s="35"/>
      <c r="AQ540" s="35"/>
      <c r="AR540" s="35"/>
      <c r="AS540" s="35"/>
      <c r="AT540" s="35"/>
      <c r="AU540" s="35"/>
      <c r="AV540" s="35"/>
      <c r="AW540" s="35"/>
      <c r="AX540" s="35"/>
      <c r="AY540" s="35"/>
      <c r="AZ540" s="35"/>
      <c r="BA540" s="35"/>
      <c r="BB540" s="35"/>
      <c r="BC540" s="35"/>
      <c r="BD540" s="35"/>
      <c r="BE540" s="35"/>
      <c r="BF540" s="35"/>
    </row>
    <row r="541" spans="1:58">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c r="AG541" s="35"/>
      <c r="AH541" s="35"/>
      <c r="AI541" s="35"/>
      <c r="AJ541" s="35"/>
      <c r="AK541" s="35"/>
      <c r="AL541" s="35"/>
      <c r="AM541" s="35"/>
      <c r="AN541" s="35"/>
      <c r="AO541" s="35"/>
      <c r="AP541" s="35"/>
      <c r="AQ541" s="35"/>
      <c r="AR541" s="35"/>
      <c r="AS541" s="35"/>
      <c r="AT541" s="35"/>
      <c r="AU541" s="35"/>
      <c r="AV541" s="35"/>
      <c r="AW541" s="35"/>
      <c r="AX541" s="35"/>
      <c r="AY541" s="35"/>
      <c r="AZ541" s="35"/>
      <c r="BA541" s="35"/>
      <c r="BB541" s="35"/>
      <c r="BC541" s="35"/>
      <c r="BD541" s="35"/>
      <c r="BE541" s="35"/>
      <c r="BF541" s="35"/>
    </row>
    <row r="542" spans="1:58">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c r="AA542" s="35"/>
      <c r="AB542" s="35"/>
      <c r="AC542" s="35"/>
      <c r="AD542" s="35"/>
      <c r="AE542" s="35"/>
      <c r="AF542" s="35"/>
      <c r="AG542" s="35"/>
      <c r="AH542" s="35"/>
      <c r="AI542" s="35"/>
      <c r="AJ542" s="35"/>
      <c r="AK542" s="35"/>
      <c r="AL542" s="35"/>
      <c r="AM542" s="35"/>
      <c r="AN542" s="35"/>
      <c r="AO542" s="35"/>
      <c r="AP542" s="35"/>
      <c r="AQ542" s="35"/>
      <c r="AR542" s="35"/>
      <c r="AS542" s="35"/>
      <c r="AT542" s="35"/>
      <c r="AU542" s="35"/>
      <c r="AV542" s="35"/>
      <c r="AW542" s="35"/>
      <c r="AX542" s="35"/>
      <c r="AY542" s="35"/>
      <c r="AZ542" s="35"/>
      <c r="BA542" s="35"/>
      <c r="BB542" s="35"/>
      <c r="BC542" s="35"/>
      <c r="BD542" s="35"/>
      <c r="BE542" s="35"/>
      <c r="BF542" s="35"/>
    </row>
    <row r="543" spans="1:58">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c r="AA543" s="35"/>
      <c r="AB543" s="35"/>
      <c r="AC543" s="35"/>
      <c r="AD543" s="35"/>
      <c r="AE543" s="35"/>
      <c r="AF543" s="35"/>
      <c r="AG543" s="35"/>
      <c r="AH543" s="35"/>
      <c r="AI543" s="35"/>
      <c r="AJ543" s="35"/>
      <c r="AK543" s="35"/>
      <c r="AL543" s="35"/>
      <c r="AM543" s="35"/>
      <c r="AN543" s="35"/>
      <c r="AO543" s="35"/>
      <c r="AP543" s="35"/>
      <c r="AQ543" s="35"/>
      <c r="AR543" s="35"/>
      <c r="AS543" s="35"/>
      <c r="AT543" s="35"/>
      <c r="AU543" s="35"/>
      <c r="AV543" s="35"/>
      <c r="AW543" s="35"/>
      <c r="AX543" s="35"/>
      <c r="AY543" s="35"/>
      <c r="AZ543" s="35"/>
      <c r="BA543" s="35"/>
      <c r="BB543" s="35"/>
      <c r="BC543" s="35"/>
      <c r="BD543" s="35"/>
      <c r="BE543" s="35"/>
      <c r="BF543" s="35"/>
    </row>
    <row r="544" spans="1:58">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c r="AA544" s="35"/>
      <c r="AB544" s="35"/>
      <c r="AC544" s="35"/>
      <c r="AD544" s="35"/>
      <c r="AE544" s="35"/>
      <c r="AF544" s="35"/>
      <c r="AG544" s="35"/>
      <c r="AH544" s="35"/>
      <c r="AI544" s="35"/>
      <c r="AJ544" s="35"/>
      <c r="AK544" s="35"/>
      <c r="AL544" s="35"/>
      <c r="AM544" s="35"/>
      <c r="AN544" s="35"/>
      <c r="AO544" s="35"/>
      <c r="AP544" s="35"/>
      <c r="AQ544" s="35"/>
      <c r="AR544" s="35"/>
      <c r="AS544" s="35"/>
      <c r="AT544" s="35"/>
      <c r="AU544" s="35"/>
      <c r="AV544" s="35"/>
      <c r="AW544" s="35"/>
      <c r="AX544" s="35"/>
      <c r="AY544" s="35"/>
      <c r="AZ544" s="35"/>
      <c r="BA544" s="35"/>
      <c r="BB544" s="35"/>
      <c r="BC544" s="35"/>
      <c r="BD544" s="35"/>
      <c r="BE544" s="35"/>
      <c r="BF544" s="35"/>
    </row>
    <row r="545" spans="1:58">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c r="AA545" s="35"/>
      <c r="AB545" s="35"/>
      <c r="AC545" s="35"/>
      <c r="AD545" s="35"/>
      <c r="AE545" s="35"/>
      <c r="AF545" s="35"/>
      <c r="AG545" s="35"/>
      <c r="AH545" s="35"/>
      <c r="AI545" s="35"/>
      <c r="AJ545" s="35"/>
      <c r="AK545" s="35"/>
      <c r="AL545" s="35"/>
      <c r="AM545" s="35"/>
      <c r="AN545" s="35"/>
      <c r="AO545" s="35"/>
      <c r="AP545" s="35"/>
      <c r="AQ545" s="35"/>
      <c r="AR545" s="35"/>
      <c r="AS545" s="35"/>
      <c r="AT545" s="35"/>
      <c r="AU545" s="35"/>
      <c r="AV545" s="35"/>
      <c r="AW545" s="35"/>
      <c r="AX545" s="35"/>
      <c r="AY545" s="35"/>
      <c r="AZ545" s="35"/>
      <c r="BA545" s="35"/>
      <c r="BB545" s="35"/>
      <c r="BC545" s="35"/>
      <c r="BD545" s="35"/>
      <c r="BE545" s="35"/>
      <c r="BF545" s="35"/>
    </row>
    <row r="546" spans="1:58">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c r="AA546" s="35"/>
      <c r="AB546" s="35"/>
      <c r="AC546" s="35"/>
      <c r="AD546" s="35"/>
      <c r="AE546" s="35"/>
      <c r="AF546" s="35"/>
      <c r="AG546" s="35"/>
      <c r="AH546" s="35"/>
      <c r="AI546" s="35"/>
      <c r="AJ546" s="35"/>
      <c r="AK546" s="35"/>
      <c r="AL546" s="35"/>
      <c r="AM546" s="35"/>
      <c r="AN546" s="35"/>
      <c r="AO546" s="35"/>
      <c r="AP546" s="35"/>
      <c r="AQ546" s="35"/>
      <c r="AR546" s="35"/>
      <c r="AS546" s="35"/>
      <c r="AT546" s="35"/>
      <c r="AU546" s="35"/>
      <c r="AV546" s="35"/>
      <c r="AW546" s="35"/>
      <c r="AX546" s="35"/>
      <c r="AY546" s="35"/>
      <c r="AZ546" s="35"/>
      <c r="BA546" s="35"/>
      <c r="BB546" s="35"/>
      <c r="BC546" s="35"/>
      <c r="BD546" s="35"/>
      <c r="BE546" s="35"/>
      <c r="BF546" s="35"/>
    </row>
    <row r="547" spans="1:58">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c r="AA547" s="35"/>
      <c r="AB547" s="35"/>
      <c r="AC547" s="35"/>
      <c r="AD547" s="35"/>
      <c r="AE547" s="35"/>
      <c r="AF547" s="35"/>
      <c r="AG547" s="35"/>
      <c r="AH547" s="35"/>
      <c r="AI547" s="35"/>
      <c r="AJ547" s="35"/>
      <c r="AK547" s="35"/>
      <c r="AL547" s="35"/>
      <c r="AM547" s="35"/>
      <c r="AN547" s="35"/>
      <c r="AO547" s="35"/>
      <c r="AP547" s="35"/>
      <c r="AQ547" s="35"/>
      <c r="AR547" s="35"/>
      <c r="AS547" s="35"/>
      <c r="AT547" s="35"/>
      <c r="AU547" s="35"/>
      <c r="AV547" s="35"/>
      <c r="AW547" s="35"/>
      <c r="AX547" s="35"/>
      <c r="AY547" s="35"/>
      <c r="AZ547" s="35"/>
      <c r="BA547" s="35"/>
      <c r="BB547" s="35"/>
      <c r="BC547" s="35"/>
      <c r="BD547" s="35"/>
      <c r="BE547" s="35"/>
      <c r="BF547" s="35"/>
    </row>
    <row r="548" spans="1:58">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c r="AA548" s="35"/>
      <c r="AB548" s="35"/>
      <c r="AC548" s="35"/>
      <c r="AD548" s="35"/>
      <c r="AE548" s="35"/>
      <c r="AF548" s="35"/>
      <c r="AG548" s="35"/>
      <c r="AH548" s="35"/>
      <c r="AI548" s="35"/>
      <c r="AJ548" s="35"/>
      <c r="AK548" s="35"/>
      <c r="AL548" s="35"/>
      <c r="AM548" s="35"/>
      <c r="AN548" s="35"/>
      <c r="AO548" s="35"/>
      <c r="AP548" s="35"/>
      <c r="AQ548" s="35"/>
      <c r="AR548" s="35"/>
      <c r="AS548" s="35"/>
      <c r="AT548" s="35"/>
      <c r="AU548" s="35"/>
      <c r="AV548" s="35"/>
      <c r="AW548" s="35"/>
      <c r="AX548" s="35"/>
      <c r="AY548" s="35"/>
      <c r="AZ548" s="35"/>
      <c r="BA548" s="35"/>
      <c r="BB548" s="35"/>
      <c r="BC548" s="35"/>
      <c r="BD548" s="35"/>
      <c r="BE548" s="35"/>
      <c r="BF548" s="35"/>
    </row>
    <row r="549" spans="1:58">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c r="AA549" s="35"/>
      <c r="AB549" s="35"/>
      <c r="AC549" s="35"/>
      <c r="AD549" s="35"/>
      <c r="AE549" s="35"/>
      <c r="AF549" s="35"/>
      <c r="AG549" s="35"/>
      <c r="AH549" s="35"/>
      <c r="AI549" s="35"/>
      <c r="AJ549" s="35"/>
      <c r="AK549" s="35"/>
      <c r="AL549" s="35"/>
      <c r="AM549" s="35"/>
      <c r="AN549" s="35"/>
      <c r="AO549" s="35"/>
      <c r="AP549" s="35"/>
      <c r="AQ549" s="35"/>
      <c r="AR549" s="35"/>
      <c r="AS549" s="35"/>
      <c r="AT549" s="35"/>
      <c r="AU549" s="35"/>
      <c r="AV549" s="35"/>
      <c r="AW549" s="35"/>
      <c r="AX549" s="35"/>
      <c r="AY549" s="35"/>
      <c r="AZ549" s="35"/>
      <c r="BA549" s="35"/>
      <c r="BB549" s="35"/>
      <c r="BC549" s="35"/>
      <c r="BD549" s="35"/>
      <c r="BE549" s="35"/>
      <c r="BF549" s="35"/>
    </row>
    <row r="550" spans="1:58">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c r="AA550" s="35"/>
      <c r="AB550" s="35"/>
      <c r="AC550" s="35"/>
      <c r="AD550" s="35"/>
      <c r="AE550" s="35"/>
      <c r="AF550" s="35"/>
      <c r="AG550" s="35"/>
      <c r="AH550" s="35"/>
      <c r="AI550" s="35"/>
      <c r="AJ550" s="35"/>
      <c r="AK550" s="35"/>
      <c r="AL550" s="35"/>
      <c r="AM550" s="35"/>
      <c r="AN550" s="35"/>
      <c r="AO550" s="35"/>
      <c r="AP550" s="35"/>
      <c r="AQ550" s="35"/>
      <c r="AR550" s="35"/>
      <c r="AS550" s="35"/>
      <c r="AT550" s="35"/>
      <c r="AU550" s="35"/>
      <c r="AV550" s="35"/>
      <c r="AW550" s="35"/>
      <c r="AX550" s="35"/>
      <c r="AY550" s="35"/>
      <c r="AZ550" s="35"/>
      <c r="BA550" s="35"/>
      <c r="BB550" s="35"/>
      <c r="BC550" s="35"/>
      <c r="BD550" s="35"/>
      <c r="BE550" s="35"/>
      <c r="BF550" s="35"/>
    </row>
    <row r="551" spans="1:58">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c r="AA551" s="35"/>
      <c r="AB551" s="35"/>
      <c r="AC551" s="35"/>
      <c r="AD551" s="35"/>
      <c r="AE551" s="35"/>
      <c r="AF551" s="35"/>
      <c r="AG551" s="35"/>
      <c r="AH551" s="35"/>
      <c r="AI551" s="35"/>
      <c r="AJ551" s="35"/>
      <c r="AK551" s="35"/>
      <c r="AL551" s="35"/>
      <c r="AM551" s="35"/>
      <c r="AN551" s="35"/>
      <c r="AO551" s="35"/>
      <c r="AP551" s="35"/>
      <c r="AQ551" s="35"/>
      <c r="AR551" s="35"/>
      <c r="AS551" s="35"/>
      <c r="AT551" s="35"/>
      <c r="AU551" s="35"/>
      <c r="AV551" s="35"/>
      <c r="AW551" s="35"/>
      <c r="AX551" s="35"/>
      <c r="AY551" s="35"/>
      <c r="AZ551" s="35"/>
      <c r="BA551" s="35"/>
      <c r="BB551" s="35"/>
      <c r="BC551" s="35"/>
      <c r="BD551" s="35"/>
      <c r="BE551" s="35"/>
      <c r="BF551" s="35"/>
    </row>
    <row r="552" spans="1:58">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c r="AA552" s="35"/>
      <c r="AB552" s="35"/>
      <c r="AC552" s="35"/>
      <c r="AD552" s="35"/>
      <c r="AE552" s="35"/>
      <c r="AF552" s="35"/>
      <c r="AG552" s="35"/>
      <c r="AH552" s="35"/>
      <c r="AI552" s="35"/>
      <c r="AJ552" s="35"/>
      <c r="AK552" s="35"/>
      <c r="AL552" s="35"/>
      <c r="AM552" s="35"/>
      <c r="AN552" s="35"/>
      <c r="AO552" s="35"/>
      <c r="AP552" s="35"/>
      <c r="AQ552" s="35"/>
      <c r="AR552" s="35"/>
      <c r="AS552" s="35"/>
      <c r="AT552" s="35"/>
      <c r="AU552" s="35"/>
      <c r="AV552" s="35"/>
      <c r="AW552" s="35"/>
      <c r="AX552" s="35"/>
      <c r="AY552" s="35"/>
      <c r="AZ552" s="35"/>
      <c r="BA552" s="35"/>
      <c r="BB552" s="35"/>
      <c r="BC552" s="35"/>
      <c r="BD552" s="35"/>
      <c r="BE552" s="35"/>
      <c r="BF552" s="35"/>
    </row>
    <row r="553" spans="1:58">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c r="AA553" s="35"/>
      <c r="AB553" s="35"/>
      <c r="AC553" s="35"/>
      <c r="AD553" s="35"/>
      <c r="AE553" s="35"/>
      <c r="AF553" s="35"/>
      <c r="AG553" s="35"/>
      <c r="AH553" s="35"/>
      <c r="AI553" s="35"/>
      <c r="AJ553" s="35"/>
      <c r="AK553" s="35"/>
      <c r="AL553" s="35"/>
      <c r="AM553" s="35"/>
      <c r="AN553" s="35"/>
      <c r="AO553" s="35"/>
      <c r="AP553" s="35"/>
      <c r="AQ553" s="35"/>
      <c r="AR553" s="35"/>
      <c r="AS553" s="35"/>
      <c r="AT553" s="35"/>
      <c r="AU553" s="35"/>
      <c r="AV553" s="35"/>
      <c r="AW553" s="35"/>
      <c r="AX553" s="35"/>
      <c r="AY553" s="35"/>
      <c r="AZ553" s="35"/>
      <c r="BA553" s="35"/>
      <c r="BB553" s="35"/>
      <c r="BC553" s="35"/>
      <c r="BD553" s="35"/>
      <c r="BE553" s="35"/>
      <c r="BF553" s="35"/>
    </row>
    <row r="554" spans="1:58">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c r="AA554" s="35"/>
      <c r="AB554" s="35"/>
      <c r="AC554" s="35"/>
      <c r="AD554" s="35"/>
      <c r="AE554" s="35"/>
      <c r="AF554" s="35"/>
      <c r="AG554" s="35"/>
      <c r="AH554" s="35"/>
      <c r="AI554" s="35"/>
      <c r="AJ554" s="35"/>
      <c r="AK554" s="35"/>
      <c r="AL554" s="35"/>
      <c r="AM554" s="35"/>
      <c r="AN554" s="35"/>
      <c r="AO554" s="35"/>
      <c r="AP554" s="35"/>
      <c r="AQ554" s="35"/>
      <c r="AR554" s="35"/>
      <c r="AS554" s="35"/>
      <c r="AT554" s="35"/>
      <c r="AU554" s="35"/>
      <c r="AV554" s="35"/>
      <c r="AW554" s="35"/>
      <c r="AX554" s="35"/>
      <c r="AY554" s="35"/>
      <c r="AZ554" s="35"/>
      <c r="BA554" s="35"/>
      <c r="BB554" s="35"/>
      <c r="BC554" s="35"/>
      <c r="BD554" s="35"/>
      <c r="BE554" s="35"/>
      <c r="BF554" s="35"/>
    </row>
    <row r="555" spans="1:58">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c r="AG555" s="35"/>
      <c r="AH555" s="35"/>
      <c r="AI555" s="35"/>
      <c r="AJ555" s="35"/>
      <c r="AK555" s="35"/>
      <c r="AL555" s="35"/>
      <c r="AM555" s="35"/>
      <c r="AN555" s="35"/>
      <c r="AO555" s="35"/>
      <c r="AP555" s="35"/>
      <c r="AQ555" s="35"/>
      <c r="AR555" s="35"/>
      <c r="AS555" s="35"/>
      <c r="AT555" s="35"/>
      <c r="AU555" s="35"/>
      <c r="AV555" s="35"/>
      <c r="AW555" s="35"/>
      <c r="AX555" s="35"/>
      <c r="AY555" s="35"/>
      <c r="AZ555" s="35"/>
      <c r="BA555" s="35"/>
      <c r="BB555" s="35"/>
      <c r="BC555" s="35"/>
      <c r="BD555" s="35"/>
      <c r="BE555" s="35"/>
      <c r="BF555" s="35"/>
    </row>
    <row r="556" spans="1:58">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c r="AA556" s="35"/>
      <c r="AB556" s="35"/>
      <c r="AC556" s="35"/>
      <c r="AD556" s="35"/>
      <c r="AE556" s="35"/>
      <c r="AF556" s="35"/>
      <c r="AG556" s="35"/>
      <c r="AH556" s="35"/>
      <c r="AI556" s="35"/>
      <c r="AJ556" s="35"/>
      <c r="AK556" s="35"/>
      <c r="AL556" s="35"/>
      <c r="AM556" s="35"/>
      <c r="AN556" s="35"/>
      <c r="AO556" s="35"/>
      <c r="AP556" s="35"/>
      <c r="AQ556" s="35"/>
      <c r="AR556" s="35"/>
      <c r="AS556" s="35"/>
      <c r="AT556" s="35"/>
      <c r="AU556" s="35"/>
      <c r="AV556" s="35"/>
      <c r="AW556" s="35"/>
      <c r="AX556" s="35"/>
      <c r="AY556" s="35"/>
      <c r="AZ556" s="35"/>
      <c r="BA556" s="35"/>
      <c r="BB556" s="35"/>
      <c r="BC556" s="35"/>
      <c r="BD556" s="35"/>
      <c r="BE556" s="35"/>
      <c r="BF556" s="35"/>
    </row>
    <row r="557" spans="1:58">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c r="AA557" s="35"/>
      <c r="AB557" s="35"/>
      <c r="AC557" s="35"/>
      <c r="AD557" s="35"/>
      <c r="AE557" s="35"/>
      <c r="AF557" s="35"/>
      <c r="AG557" s="35"/>
      <c r="AH557" s="35"/>
      <c r="AI557" s="35"/>
      <c r="AJ557" s="35"/>
      <c r="AK557" s="35"/>
      <c r="AL557" s="35"/>
      <c r="AM557" s="35"/>
      <c r="AN557" s="35"/>
      <c r="AO557" s="35"/>
      <c r="AP557" s="35"/>
      <c r="AQ557" s="35"/>
      <c r="AR557" s="35"/>
      <c r="AS557" s="35"/>
      <c r="AT557" s="35"/>
      <c r="AU557" s="35"/>
      <c r="AV557" s="35"/>
      <c r="AW557" s="35"/>
      <c r="AX557" s="35"/>
      <c r="AY557" s="35"/>
      <c r="AZ557" s="35"/>
      <c r="BA557" s="35"/>
      <c r="BB557" s="35"/>
      <c r="BC557" s="35"/>
      <c r="BD557" s="35"/>
      <c r="BE557" s="35"/>
      <c r="BF557" s="35"/>
    </row>
    <row r="558" spans="1:58">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c r="AA558" s="35"/>
      <c r="AB558" s="35"/>
      <c r="AC558" s="35"/>
      <c r="AD558" s="35"/>
      <c r="AE558" s="35"/>
      <c r="AF558" s="35"/>
      <c r="AG558" s="35"/>
      <c r="AH558" s="35"/>
      <c r="AI558" s="35"/>
      <c r="AJ558" s="35"/>
      <c r="AK558" s="35"/>
      <c r="AL558" s="35"/>
      <c r="AM558" s="35"/>
      <c r="AN558" s="35"/>
      <c r="AO558" s="35"/>
      <c r="AP558" s="35"/>
      <c r="AQ558" s="35"/>
      <c r="AR558" s="35"/>
      <c r="AS558" s="35"/>
      <c r="AT558" s="35"/>
      <c r="AU558" s="35"/>
      <c r="AV558" s="35"/>
      <c r="AW558" s="35"/>
      <c r="AX558" s="35"/>
      <c r="AY558" s="35"/>
      <c r="AZ558" s="35"/>
      <c r="BA558" s="35"/>
      <c r="BB558" s="35"/>
      <c r="BC558" s="35"/>
      <c r="BD558" s="35"/>
      <c r="BE558" s="35"/>
      <c r="BF558" s="35"/>
    </row>
    <row r="559" spans="1:58">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c r="AA559" s="35"/>
      <c r="AB559" s="35"/>
      <c r="AC559" s="35"/>
      <c r="AD559" s="35"/>
      <c r="AE559" s="35"/>
      <c r="AF559" s="35"/>
      <c r="AG559" s="35"/>
      <c r="AH559" s="35"/>
      <c r="AI559" s="35"/>
      <c r="AJ559" s="35"/>
      <c r="AK559" s="35"/>
      <c r="AL559" s="35"/>
      <c r="AM559" s="35"/>
      <c r="AN559" s="35"/>
      <c r="AO559" s="35"/>
      <c r="AP559" s="35"/>
      <c r="AQ559" s="35"/>
      <c r="AR559" s="35"/>
      <c r="AS559" s="35"/>
      <c r="AT559" s="35"/>
      <c r="AU559" s="35"/>
      <c r="AV559" s="35"/>
      <c r="AW559" s="35"/>
      <c r="AX559" s="35"/>
      <c r="AY559" s="35"/>
      <c r="AZ559" s="35"/>
      <c r="BA559" s="35"/>
      <c r="BB559" s="35"/>
      <c r="BC559" s="35"/>
      <c r="BD559" s="35"/>
      <c r="BE559" s="35"/>
      <c r="BF559" s="35"/>
    </row>
    <row r="560" spans="1:58">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c r="AA560" s="35"/>
      <c r="AB560" s="35"/>
      <c r="AC560" s="35"/>
      <c r="AD560" s="35"/>
      <c r="AE560" s="35"/>
      <c r="AF560" s="35"/>
      <c r="AG560" s="35"/>
      <c r="AH560" s="35"/>
      <c r="AI560" s="35"/>
      <c r="AJ560" s="35"/>
      <c r="AK560" s="35"/>
      <c r="AL560" s="35"/>
      <c r="AM560" s="35"/>
      <c r="AN560" s="35"/>
      <c r="AO560" s="35"/>
      <c r="AP560" s="35"/>
      <c r="AQ560" s="35"/>
      <c r="AR560" s="35"/>
      <c r="AS560" s="35"/>
      <c r="AT560" s="35"/>
      <c r="AU560" s="35"/>
      <c r="AV560" s="35"/>
      <c r="AW560" s="35"/>
      <c r="AX560" s="35"/>
      <c r="AY560" s="35"/>
      <c r="AZ560" s="35"/>
      <c r="BA560" s="35"/>
      <c r="BB560" s="35"/>
      <c r="BC560" s="35"/>
      <c r="BD560" s="35"/>
      <c r="BE560" s="35"/>
      <c r="BF560" s="35"/>
    </row>
    <row r="561" spans="1:58">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c r="AA561" s="35"/>
      <c r="AB561" s="35"/>
      <c r="AC561" s="35"/>
      <c r="AD561" s="35"/>
      <c r="AE561" s="35"/>
      <c r="AF561" s="35"/>
      <c r="AG561" s="35"/>
      <c r="AH561" s="35"/>
      <c r="AI561" s="35"/>
      <c r="AJ561" s="35"/>
      <c r="AK561" s="35"/>
      <c r="AL561" s="35"/>
      <c r="AM561" s="35"/>
      <c r="AN561" s="35"/>
      <c r="AO561" s="35"/>
      <c r="AP561" s="35"/>
      <c r="AQ561" s="35"/>
      <c r="AR561" s="35"/>
      <c r="AS561" s="35"/>
      <c r="AT561" s="35"/>
      <c r="AU561" s="35"/>
      <c r="AV561" s="35"/>
      <c r="AW561" s="35"/>
      <c r="AX561" s="35"/>
      <c r="AY561" s="35"/>
      <c r="AZ561" s="35"/>
      <c r="BA561" s="35"/>
      <c r="BB561" s="35"/>
      <c r="BC561" s="35"/>
      <c r="BD561" s="35"/>
      <c r="BE561" s="35"/>
      <c r="BF561" s="35"/>
    </row>
    <row r="562" spans="1:58">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c r="AA562" s="35"/>
      <c r="AB562" s="35"/>
      <c r="AC562" s="35"/>
      <c r="AD562" s="35"/>
      <c r="AE562" s="35"/>
      <c r="AF562" s="35"/>
      <c r="AG562" s="35"/>
      <c r="AH562" s="35"/>
      <c r="AI562" s="35"/>
      <c r="AJ562" s="35"/>
      <c r="AK562" s="35"/>
      <c r="AL562" s="35"/>
      <c r="AM562" s="35"/>
      <c r="AN562" s="35"/>
      <c r="AO562" s="35"/>
      <c r="AP562" s="35"/>
      <c r="AQ562" s="35"/>
      <c r="AR562" s="35"/>
      <c r="AS562" s="35"/>
      <c r="AT562" s="35"/>
      <c r="AU562" s="35"/>
      <c r="AV562" s="35"/>
      <c r="AW562" s="35"/>
      <c r="AX562" s="35"/>
      <c r="AY562" s="35"/>
      <c r="AZ562" s="35"/>
      <c r="BA562" s="35"/>
      <c r="BB562" s="35"/>
      <c r="BC562" s="35"/>
      <c r="BD562" s="35"/>
      <c r="BE562" s="35"/>
      <c r="BF562" s="35"/>
    </row>
    <row r="563" spans="1:58">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c r="AA563" s="35"/>
      <c r="AB563" s="35"/>
      <c r="AC563" s="35"/>
      <c r="AD563" s="35"/>
      <c r="AE563" s="35"/>
      <c r="AF563" s="35"/>
      <c r="AG563" s="35"/>
      <c r="AH563" s="35"/>
      <c r="AI563" s="35"/>
      <c r="AJ563" s="35"/>
      <c r="AK563" s="35"/>
      <c r="AL563" s="35"/>
      <c r="AM563" s="35"/>
      <c r="AN563" s="35"/>
      <c r="AO563" s="35"/>
      <c r="AP563" s="35"/>
      <c r="AQ563" s="35"/>
      <c r="AR563" s="35"/>
      <c r="AS563" s="35"/>
      <c r="AT563" s="35"/>
      <c r="AU563" s="35"/>
      <c r="AV563" s="35"/>
      <c r="AW563" s="35"/>
      <c r="AX563" s="35"/>
      <c r="AY563" s="35"/>
      <c r="AZ563" s="35"/>
      <c r="BA563" s="35"/>
      <c r="BB563" s="35"/>
      <c r="BC563" s="35"/>
      <c r="BD563" s="35"/>
      <c r="BE563" s="35"/>
      <c r="BF563" s="35"/>
    </row>
    <row r="564" spans="1:58">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c r="AA564" s="35"/>
      <c r="AB564" s="35"/>
      <c r="AC564" s="35"/>
      <c r="AD564" s="35"/>
      <c r="AE564" s="35"/>
      <c r="AF564" s="35"/>
      <c r="AG564" s="35"/>
      <c r="AH564" s="35"/>
      <c r="AI564" s="35"/>
      <c r="AJ564" s="35"/>
      <c r="AK564" s="35"/>
      <c r="AL564" s="35"/>
      <c r="AM564" s="35"/>
      <c r="AN564" s="35"/>
      <c r="AO564" s="35"/>
      <c r="AP564" s="35"/>
      <c r="AQ564" s="35"/>
      <c r="AR564" s="35"/>
      <c r="AS564" s="35"/>
      <c r="AT564" s="35"/>
      <c r="AU564" s="35"/>
      <c r="AV564" s="35"/>
      <c r="AW564" s="35"/>
      <c r="AX564" s="35"/>
      <c r="AY564" s="35"/>
      <c r="AZ564" s="35"/>
      <c r="BA564" s="35"/>
      <c r="BB564" s="35"/>
      <c r="BC564" s="35"/>
      <c r="BD564" s="35"/>
      <c r="BE564" s="35"/>
      <c r="BF564" s="35"/>
    </row>
    <row r="565" spans="1:58">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c r="AA565" s="35"/>
      <c r="AB565" s="35"/>
      <c r="AC565" s="35"/>
      <c r="AD565" s="35"/>
      <c r="AE565" s="35"/>
      <c r="AF565" s="35"/>
      <c r="AG565" s="35"/>
      <c r="AH565" s="35"/>
      <c r="AI565" s="35"/>
      <c r="AJ565" s="35"/>
      <c r="AK565" s="35"/>
      <c r="AL565" s="35"/>
      <c r="AM565" s="35"/>
      <c r="AN565" s="35"/>
      <c r="AO565" s="35"/>
      <c r="AP565" s="35"/>
      <c r="AQ565" s="35"/>
      <c r="AR565" s="35"/>
      <c r="AS565" s="35"/>
      <c r="AT565" s="35"/>
      <c r="AU565" s="35"/>
      <c r="AV565" s="35"/>
      <c r="AW565" s="35"/>
      <c r="AX565" s="35"/>
      <c r="AY565" s="35"/>
      <c r="AZ565" s="35"/>
      <c r="BA565" s="35"/>
      <c r="BB565" s="35"/>
      <c r="BC565" s="35"/>
      <c r="BD565" s="35"/>
      <c r="BE565" s="35"/>
      <c r="BF565" s="35"/>
    </row>
    <row r="566" spans="1:58">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c r="AA566" s="35"/>
      <c r="AB566" s="35"/>
      <c r="AC566" s="35"/>
      <c r="AD566" s="35"/>
      <c r="AE566" s="35"/>
      <c r="AF566" s="35"/>
      <c r="AG566" s="35"/>
      <c r="AH566" s="35"/>
      <c r="AI566" s="35"/>
      <c r="AJ566" s="35"/>
      <c r="AK566" s="35"/>
      <c r="AL566" s="35"/>
      <c r="AM566" s="35"/>
      <c r="AN566" s="35"/>
      <c r="AO566" s="35"/>
      <c r="AP566" s="35"/>
      <c r="AQ566" s="35"/>
      <c r="AR566" s="35"/>
      <c r="AS566" s="35"/>
      <c r="AT566" s="35"/>
      <c r="AU566" s="35"/>
      <c r="AV566" s="35"/>
      <c r="AW566" s="35"/>
      <c r="AX566" s="35"/>
      <c r="AY566" s="35"/>
      <c r="AZ566" s="35"/>
      <c r="BA566" s="35"/>
      <c r="BB566" s="35"/>
      <c r="BC566" s="35"/>
      <c r="BD566" s="35"/>
      <c r="BE566" s="35"/>
      <c r="BF566" s="35"/>
    </row>
    <row r="567" spans="1:58">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c r="AA567" s="35"/>
      <c r="AB567" s="35"/>
      <c r="AC567" s="35"/>
      <c r="AD567" s="35"/>
      <c r="AE567" s="35"/>
      <c r="AF567" s="35"/>
      <c r="AG567" s="35"/>
      <c r="AH567" s="35"/>
      <c r="AI567" s="35"/>
      <c r="AJ567" s="35"/>
      <c r="AK567" s="35"/>
      <c r="AL567" s="35"/>
      <c r="AM567" s="35"/>
      <c r="AN567" s="35"/>
      <c r="AO567" s="35"/>
      <c r="AP567" s="35"/>
      <c r="AQ567" s="35"/>
      <c r="AR567" s="35"/>
      <c r="AS567" s="35"/>
      <c r="AT567" s="35"/>
      <c r="AU567" s="35"/>
      <c r="AV567" s="35"/>
      <c r="AW567" s="35"/>
      <c r="AX567" s="35"/>
      <c r="AY567" s="35"/>
      <c r="AZ567" s="35"/>
      <c r="BA567" s="35"/>
      <c r="BB567" s="35"/>
      <c r="BC567" s="35"/>
      <c r="BD567" s="35"/>
      <c r="BE567" s="35"/>
      <c r="BF567" s="35"/>
    </row>
    <row r="568" spans="1:58">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c r="AA568" s="35"/>
      <c r="AB568" s="35"/>
      <c r="AC568" s="35"/>
      <c r="AD568" s="35"/>
      <c r="AE568" s="35"/>
      <c r="AF568" s="35"/>
      <c r="AG568" s="35"/>
      <c r="AH568" s="35"/>
      <c r="AI568" s="35"/>
      <c r="AJ568" s="35"/>
      <c r="AK568" s="35"/>
      <c r="AL568" s="35"/>
      <c r="AM568" s="35"/>
      <c r="AN568" s="35"/>
      <c r="AO568" s="35"/>
      <c r="AP568" s="35"/>
      <c r="AQ568" s="35"/>
      <c r="AR568" s="35"/>
      <c r="AS568" s="35"/>
      <c r="AT568" s="35"/>
      <c r="AU568" s="35"/>
      <c r="AV568" s="35"/>
      <c r="AW568" s="35"/>
      <c r="AX568" s="35"/>
      <c r="AY568" s="35"/>
      <c r="AZ568" s="35"/>
      <c r="BA568" s="35"/>
      <c r="BB568" s="35"/>
      <c r="BC568" s="35"/>
      <c r="BD568" s="35"/>
      <c r="BE568" s="35"/>
      <c r="BF568" s="35"/>
    </row>
    <row r="569" spans="1:58">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c r="AA569" s="35"/>
      <c r="AB569" s="35"/>
      <c r="AC569" s="35"/>
      <c r="AD569" s="35"/>
      <c r="AE569" s="35"/>
      <c r="AF569" s="35"/>
      <c r="AG569" s="35"/>
      <c r="AH569" s="35"/>
      <c r="AI569" s="35"/>
      <c r="AJ569" s="35"/>
      <c r="AK569" s="35"/>
      <c r="AL569" s="35"/>
      <c r="AM569" s="35"/>
      <c r="AN569" s="35"/>
      <c r="AO569" s="35"/>
      <c r="AP569" s="35"/>
      <c r="AQ569" s="35"/>
      <c r="AR569" s="35"/>
      <c r="AS569" s="35"/>
      <c r="AT569" s="35"/>
      <c r="AU569" s="35"/>
      <c r="AV569" s="35"/>
      <c r="AW569" s="35"/>
      <c r="AX569" s="35"/>
      <c r="AY569" s="35"/>
      <c r="AZ569" s="35"/>
      <c r="BA569" s="35"/>
      <c r="BB569" s="35"/>
      <c r="BC569" s="35"/>
      <c r="BD569" s="35"/>
      <c r="BE569" s="35"/>
      <c r="BF569" s="35"/>
    </row>
    <row r="570" spans="1:58">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c r="AA570" s="35"/>
      <c r="AB570" s="35"/>
      <c r="AC570" s="35"/>
      <c r="AD570" s="35"/>
      <c r="AE570" s="35"/>
      <c r="AF570" s="35"/>
      <c r="AG570" s="35"/>
      <c r="AH570" s="35"/>
      <c r="AI570" s="35"/>
      <c r="AJ570" s="35"/>
      <c r="AK570" s="35"/>
      <c r="AL570" s="35"/>
      <c r="AM570" s="35"/>
      <c r="AN570" s="35"/>
      <c r="AO570" s="35"/>
      <c r="AP570" s="35"/>
      <c r="AQ570" s="35"/>
      <c r="AR570" s="35"/>
      <c r="AS570" s="35"/>
      <c r="AT570" s="35"/>
      <c r="AU570" s="35"/>
      <c r="AV570" s="35"/>
      <c r="AW570" s="35"/>
      <c r="AX570" s="35"/>
      <c r="AY570" s="35"/>
      <c r="AZ570" s="35"/>
      <c r="BA570" s="35"/>
      <c r="BB570" s="35"/>
      <c r="BC570" s="35"/>
      <c r="BD570" s="35"/>
      <c r="BE570" s="35"/>
      <c r="BF570" s="35"/>
    </row>
    <row r="571" spans="1:58">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c r="AA571" s="35"/>
      <c r="AB571" s="35"/>
      <c r="AC571" s="35"/>
      <c r="AD571" s="35"/>
      <c r="AE571" s="35"/>
      <c r="AF571" s="35"/>
      <c r="AG571" s="35"/>
      <c r="AH571" s="35"/>
      <c r="AI571" s="35"/>
      <c r="AJ571" s="35"/>
      <c r="AK571" s="35"/>
      <c r="AL571" s="35"/>
      <c r="AM571" s="35"/>
      <c r="AN571" s="35"/>
      <c r="AO571" s="35"/>
      <c r="AP571" s="35"/>
      <c r="AQ571" s="35"/>
      <c r="AR571" s="35"/>
      <c r="AS571" s="35"/>
      <c r="AT571" s="35"/>
      <c r="AU571" s="35"/>
      <c r="AV571" s="35"/>
      <c r="AW571" s="35"/>
      <c r="AX571" s="35"/>
      <c r="AY571" s="35"/>
      <c r="AZ571" s="35"/>
      <c r="BA571" s="35"/>
      <c r="BB571" s="35"/>
      <c r="BC571" s="35"/>
      <c r="BD571" s="35"/>
      <c r="BE571" s="35"/>
      <c r="BF571" s="35"/>
    </row>
    <row r="572" spans="1:58">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c r="AA572" s="35"/>
      <c r="AB572" s="35"/>
      <c r="AC572" s="35"/>
      <c r="AD572" s="35"/>
      <c r="AE572" s="35"/>
      <c r="AF572" s="35"/>
      <c r="AG572" s="35"/>
      <c r="AH572" s="35"/>
      <c r="AI572" s="35"/>
      <c r="AJ572" s="35"/>
      <c r="AK572" s="35"/>
      <c r="AL572" s="35"/>
      <c r="AM572" s="35"/>
      <c r="AN572" s="35"/>
      <c r="AO572" s="35"/>
      <c r="AP572" s="35"/>
      <c r="AQ572" s="35"/>
      <c r="AR572" s="35"/>
      <c r="AS572" s="35"/>
      <c r="AT572" s="35"/>
      <c r="AU572" s="35"/>
      <c r="AV572" s="35"/>
      <c r="AW572" s="35"/>
      <c r="AX572" s="35"/>
      <c r="AY572" s="35"/>
      <c r="AZ572" s="35"/>
      <c r="BA572" s="35"/>
      <c r="BB572" s="35"/>
      <c r="BC572" s="35"/>
      <c r="BD572" s="35"/>
      <c r="BE572" s="35"/>
      <c r="BF572" s="35"/>
    </row>
    <row r="573" spans="1:58">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c r="AA573" s="35"/>
      <c r="AB573" s="35"/>
      <c r="AC573" s="35"/>
      <c r="AD573" s="35"/>
      <c r="AE573" s="35"/>
      <c r="AF573" s="35"/>
      <c r="AG573" s="35"/>
      <c r="AH573" s="35"/>
      <c r="AI573" s="35"/>
      <c r="AJ573" s="35"/>
      <c r="AK573" s="35"/>
      <c r="AL573" s="35"/>
      <c r="AM573" s="35"/>
      <c r="AN573" s="35"/>
      <c r="AO573" s="35"/>
      <c r="AP573" s="35"/>
      <c r="AQ573" s="35"/>
      <c r="AR573" s="35"/>
      <c r="AS573" s="35"/>
      <c r="AT573" s="35"/>
      <c r="AU573" s="35"/>
      <c r="AV573" s="35"/>
      <c r="AW573" s="35"/>
      <c r="AX573" s="35"/>
      <c r="AY573" s="35"/>
      <c r="AZ573" s="35"/>
      <c r="BA573" s="35"/>
      <c r="BB573" s="35"/>
      <c r="BC573" s="35"/>
      <c r="BD573" s="35"/>
      <c r="BE573" s="35"/>
      <c r="BF573" s="35"/>
    </row>
    <row r="574" spans="1:58">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c r="AA574" s="35"/>
      <c r="AB574" s="35"/>
      <c r="AC574" s="35"/>
      <c r="AD574" s="35"/>
      <c r="AE574" s="35"/>
      <c r="AF574" s="35"/>
      <c r="AG574" s="35"/>
      <c r="AH574" s="35"/>
      <c r="AI574" s="35"/>
      <c r="AJ574" s="35"/>
      <c r="AK574" s="35"/>
      <c r="AL574" s="35"/>
      <c r="AM574" s="35"/>
      <c r="AN574" s="35"/>
      <c r="AO574" s="35"/>
      <c r="AP574" s="35"/>
      <c r="AQ574" s="35"/>
      <c r="AR574" s="35"/>
      <c r="AS574" s="35"/>
      <c r="AT574" s="35"/>
      <c r="AU574" s="35"/>
      <c r="AV574" s="35"/>
      <c r="AW574" s="35"/>
      <c r="AX574" s="35"/>
      <c r="AY574" s="35"/>
      <c r="AZ574" s="35"/>
      <c r="BA574" s="35"/>
      <c r="BB574" s="35"/>
      <c r="BC574" s="35"/>
      <c r="BD574" s="35"/>
      <c r="BE574" s="35"/>
      <c r="BF574" s="35"/>
    </row>
    <row r="575" spans="1:58">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c r="AA575" s="35"/>
      <c r="AB575" s="35"/>
      <c r="AC575" s="35"/>
      <c r="AD575" s="35"/>
      <c r="AE575" s="35"/>
      <c r="AF575" s="35"/>
      <c r="AG575" s="35"/>
      <c r="AH575" s="35"/>
      <c r="AI575" s="35"/>
      <c r="AJ575" s="35"/>
      <c r="AK575" s="35"/>
      <c r="AL575" s="35"/>
      <c r="AM575" s="35"/>
      <c r="AN575" s="35"/>
      <c r="AO575" s="35"/>
      <c r="AP575" s="35"/>
      <c r="AQ575" s="35"/>
      <c r="AR575" s="35"/>
      <c r="AS575" s="35"/>
      <c r="AT575" s="35"/>
      <c r="AU575" s="35"/>
      <c r="AV575" s="35"/>
      <c r="AW575" s="35"/>
      <c r="AX575" s="35"/>
      <c r="AY575" s="35"/>
      <c r="AZ575" s="35"/>
      <c r="BA575" s="35"/>
      <c r="BB575" s="35"/>
      <c r="BC575" s="35"/>
      <c r="BD575" s="35"/>
      <c r="BE575" s="35"/>
      <c r="BF575" s="35"/>
    </row>
    <row r="576" spans="1:58">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c r="AA576" s="35"/>
      <c r="AB576" s="35"/>
      <c r="AC576" s="35"/>
      <c r="AD576" s="35"/>
      <c r="AE576" s="35"/>
      <c r="AF576" s="35"/>
      <c r="AG576" s="35"/>
      <c r="AH576" s="35"/>
      <c r="AI576" s="35"/>
      <c r="AJ576" s="35"/>
      <c r="AK576" s="35"/>
      <c r="AL576" s="35"/>
      <c r="AM576" s="35"/>
      <c r="AN576" s="35"/>
      <c r="AO576" s="35"/>
      <c r="AP576" s="35"/>
      <c r="AQ576" s="35"/>
      <c r="AR576" s="35"/>
      <c r="AS576" s="35"/>
      <c r="AT576" s="35"/>
      <c r="AU576" s="35"/>
      <c r="AV576" s="35"/>
      <c r="AW576" s="35"/>
      <c r="AX576" s="35"/>
      <c r="AY576" s="35"/>
      <c r="AZ576" s="35"/>
      <c r="BA576" s="35"/>
      <c r="BB576" s="35"/>
      <c r="BC576" s="35"/>
      <c r="BD576" s="35"/>
      <c r="BE576" s="35"/>
      <c r="BF576" s="35"/>
    </row>
    <row r="577" spans="1:58">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c r="AA577" s="35"/>
      <c r="AB577" s="35"/>
      <c r="AC577" s="35"/>
      <c r="AD577" s="35"/>
      <c r="AE577" s="35"/>
      <c r="AF577" s="35"/>
      <c r="AG577" s="35"/>
      <c r="AH577" s="35"/>
      <c r="AI577" s="35"/>
      <c r="AJ577" s="35"/>
      <c r="AK577" s="35"/>
      <c r="AL577" s="35"/>
      <c r="AM577" s="35"/>
      <c r="AN577" s="35"/>
      <c r="AO577" s="35"/>
      <c r="AP577" s="35"/>
      <c r="AQ577" s="35"/>
      <c r="AR577" s="35"/>
      <c r="AS577" s="35"/>
      <c r="AT577" s="35"/>
      <c r="AU577" s="35"/>
      <c r="AV577" s="35"/>
      <c r="AW577" s="35"/>
      <c r="AX577" s="35"/>
      <c r="AY577" s="35"/>
      <c r="AZ577" s="35"/>
      <c r="BA577" s="35"/>
      <c r="BB577" s="35"/>
      <c r="BC577" s="35"/>
      <c r="BD577" s="35"/>
      <c r="BE577" s="35"/>
      <c r="BF577" s="35"/>
    </row>
    <row r="578" spans="1:58">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c r="AA578" s="35"/>
      <c r="AB578" s="35"/>
      <c r="AC578" s="35"/>
      <c r="AD578" s="35"/>
      <c r="AE578" s="35"/>
      <c r="AF578" s="35"/>
      <c r="AG578" s="35"/>
      <c r="AH578" s="35"/>
      <c r="AI578" s="35"/>
      <c r="AJ578" s="35"/>
      <c r="AK578" s="35"/>
      <c r="AL578" s="35"/>
      <c r="AM578" s="35"/>
      <c r="AN578" s="35"/>
      <c r="AO578" s="35"/>
      <c r="AP578" s="35"/>
      <c r="AQ578" s="35"/>
      <c r="AR578" s="35"/>
      <c r="AS578" s="35"/>
      <c r="AT578" s="35"/>
      <c r="AU578" s="35"/>
      <c r="AV578" s="35"/>
      <c r="AW578" s="35"/>
      <c r="AX578" s="35"/>
      <c r="AY578" s="35"/>
      <c r="AZ578" s="35"/>
      <c r="BA578" s="35"/>
      <c r="BB578" s="35"/>
      <c r="BC578" s="35"/>
      <c r="BD578" s="35"/>
      <c r="BE578" s="35"/>
      <c r="BF578" s="35"/>
    </row>
    <row r="579" spans="1:58">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c r="AC579" s="35"/>
      <c r="AD579" s="35"/>
      <c r="AE579" s="35"/>
      <c r="AF579" s="35"/>
      <c r="AG579" s="35"/>
      <c r="AH579" s="35"/>
      <c r="AI579" s="35"/>
      <c r="AJ579" s="35"/>
      <c r="AK579" s="35"/>
      <c r="AL579" s="35"/>
      <c r="AM579" s="35"/>
      <c r="AN579" s="35"/>
      <c r="AO579" s="35"/>
      <c r="AP579" s="35"/>
      <c r="AQ579" s="35"/>
      <c r="AR579" s="35"/>
      <c r="AS579" s="35"/>
      <c r="AT579" s="35"/>
      <c r="AU579" s="35"/>
      <c r="AV579" s="35"/>
      <c r="AW579" s="35"/>
      <c r="AX579" s="35"/>
      <c r="AY579" s="35"/>
      <c r="AZ579" s="35"/>
      <c r="BA579" s="35"/>
      <c r="BB579" s="35"/>
      <c r="BC579" s="35"/>
      <c r="BD579" s="35"/>
      <c r="BE579" s="35"/>
      <c r="BF579" s="35"/>
    </row>
    <row r="580" spans="1:58">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c r="AA580" s="35"/>
      <c r="AB580" s="35"/>
      <c r="AC580" s="35"/>
      <c r="AD580" s="35"/>
      <c r="AE580" s="35"/>
      <c r="AF580" s="35"/>
      <c r="AG580" s="35"/>
      <c r="AH580" s="35"/>
      <c r="AI580" s="35"/>
      <c r="AJ580" s="35"/>
      <c r="AK580" s="35"/>
      <c r="AL580" s="35"/>
      <c r="AM580" s="35"/>
      <c r="AN580" s="35"/>
      <c r="AO580" s="35"/>
      <c r="AP580" s="35"/>
      <c r="AQ580" s="35"/>
      <c r="AR580" s="35"/>
      <c r="AS580" s="35"/>
      <c r="AT580" s="35"/>
      <c r="AU580" s="35"/>
      <c r="AV580" s="35"/>
      <c r="AW580" s="35"/>
      <c r="AX580" s="35"/>
      <c r="AY580" s="35"/>
      <c r="AZ580" s="35"/>
      <c r="BA580" s="35"/>
      <c r="BB580" s="35"/>
      <c r="BC580" s="35"/>
      <c r="BD580" s="35"/>
      <c r="BE580" s="35"/>
      <c r="BF580" s="35"/>
    </row>
    <row r="581" spans="1:58">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c r="AA581" s="35"/>
      <c r="AB581" s="35"/>
      <c r="AC581" s="35"/>
      <c r="AD581" s="35"/>
      <c r="AE581" s="35"/>
      <c r="AF581" s="35"/>
      <c r="AG581" s="35"/>
      <c r="AH581" s="35"/>
      <c r="AI581" s="35"/>
      <c r="AJ581" s="35"/>
      <c r="AK581" s="35"/>
      <c r="AL581" s="35"/>
      <c r="AM581" s="35"/>
      <c r="AN581" s="35"/>
      <c r="AO581" s="35"/>
      <c r="AP581" s="35"/>
      <c r="AQ581" s="35"/>
      <c r="AR581" s="35"/>
      <c r="AS581" s="35"/>
      <c r="AT581" s="35"/>
      <c r="AU581" s="35"/>
      <c r="AV581" s="35"/>
      <c r="AW581" s="35"/>
      <c r="AX581" s="35"/>
      <c r="AY581" s="35"/>
      <c r="AZ581" s="35"/>
      <c r="BA581" s="35"/>
      <c r="BB581" s="35"/>
      <c r="BC581" s="35"/>
      <c r="BD581" s="35"/>
      <c r="BE581" s="35"/>
      <c r="BF581" s="35"/>
    </row>
  </sheetData>
  <sheetProtection algorithmName="SHA-512" hashValue="v3ykJebyuY0TtmVDow0bc7tOZayJNLxTTp/wcKbuIgdUXA5eXk0a3AuiceehMHgjxwif5UyFUmoZLwixFLis9Q==" saltValue="cr+goj8VEbKAmN+ayAA6ng==" spinCount="100000" sheet="1" objects="1" scenarios="1" selectLockedCells="1"/>
  <pageMargins left="0.7" right="0.7" top="0.75" bottom="0.75" header="0.3" footer="0.3"/>
  <pageSetup orientation="portrait" horizontalDpi="0" verticalDpi="0"/>
  <ignoredErrors>
    <ignoredError sqref="D10" evalError="1"/>
  </ignoredErrors>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49AA8AA8-1C78-EB44-A331-285D6BE40A20}">
          <x14:formula1>
            <xm:f>'INTERNAL REFERENCES'!$A$1:$A$36</xm:f>
          </x14:formula1>
          <xm:sqref>D7</xm:sqref>
        </x14:dataValidation>
        <x14:dataValidation type="list" allowBlank="1" showInputMessage="1" showErrorMessage="1" xr:uid="{9F99775A-9029-6D4A-A60E-CDA3C552FCAD}">
          <x14:formula1>
            <xm:f>'INTERNAL REFERENCES'!$B$1:$B$3</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7C48A-EDC6-834B-A3DF-53D5B474C848}">
  <sheetPr codeName="Hoja3"/>
  <dimension ref="A1:AY89"/>
  <sheetViews>
    <sheetView topLeftCell="A12" zoomScaleNormal="100" workbookViewId="0">
      <selection activeCell="D17" sqref="D17"/>
    </sheetView>
  </sheetViews>
  <sheetFormatPr defaultColWidth="11.1640625" defaultRowHeight="16"/>
  <cols>
    <col min="1" max="1" width="3.83203125" customWidth="1"/>
    <col min="2" max="2" width="10.6640625" customWidth="1"/>
    <col min="3" max="3" width="79.1640625" customWidth="1"/>
    <col min="4" max="5" width="9.4140625" customWidth="1"/>
    <col min="6" max="6" width="32.4140625" customWidth="1"/>
  </cols>
  <sheetData>
    <row r="1" spans="1:51" ht="36" customHeight="1">
      <c r="A1" s="545" t="s">
        <v>372</v>
      </c>
      <c r="B1" s="546"/>
      <c r="C1" s="474" t="s">
        <v>52</v>
      </c>
      <c r="D1" s="475">
        <v>2</v>
      </c>
      <c r="E1" s="476"/>
      <c r="F1" s="13"/>
      <c r="G1" s="16"/>
      <c r="H1" s="16"/>
      <c r="I1" s="16"/>
      <c r="J1" s="449" t="s">
        <v>53</v>
      </c>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row>
    <row r="2" spans="1:51" ht="36" customHeight="1">
      <c r="A2" s="473" t="str">
        <f>+'1. BACKGROUND INFORMATON'!A2</f>
        <v>ID</v>
      </c>
      <c r="B2" s="530" t="str">
        <f>+'1. BACKGROUND INFORMATON'!B2</f>
        <v>GLF-EXAMPLE-2024-08-09</v>
      </c>
      <c r="C2" s="362" t="s">
        <v>325</v>
      </c>
      <c r="D2" s="543" t="str">
        <f>+'1. BACKGROUND INFORMATON'!B2</f>
        <v>GLF-EXAMPLE-2024-08-09</v>
      </c>
      <c r="E2" s="544"/>
      <c r="F2" s="323"/>
      <c r="G2" s="324"/>
      <c r="H2" s="324"/>
      <c r="I2" s="324"/>
      <c r="J2" s="450"/>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row>
    <row r="3" spans="1:51" ht="52" customHeight="1">
      <c r="A3" s="340" t="s">
        <v>56</v>
      </c>
      <c r="B3" s="325" t="s">
        <v>0</v>
      </c>
      <c r="C3" s="326" t="str">
        <f>+'1. BACKGROUND INFORMATON'!C3</f>
        <v>Reproduces the background information</v>
      </c>
      <c r="D3" s="327" t="s">
        <v>114</v>
      </c>
      <c r="E3" s="332">
        <f>+'1. BACKGROUND INFORMATON'!D4</f>
        <v>0</v>
      </c>
      <c r="F3" s="13"/>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row>
    <row r="4" spans="1:51" ht="52" customHeight="1">
      <c r="A4" s="340" t="s">
        <v>57</v>
      </c>
      <c r="B4" s="325" t="s">
        <v>1</v>
      </c>
      <c r="C4" s="359" t="str">
        <f>+'1. BACKGROUND INFORMATON'!C3</f>
        <v>Reproduces the background information</v>
      </c>
      <c r="D4" s="360"/>
      <c r="E4" s="361"/>
      <c r="F4" s="323"/>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4"/>
      <c r="AR4" s="324"/>
      <c r="AS4" s="324"/>
      <c r="AT4" s="324"/>
      <c r="AU4" s="324"/>
      <c r="AV4" s="324"/>
      <c r="AW4" s="324"/>
      <c r="AX4" s="324"/>
      <c r="AY4" s="324"/>
    </row>
    <row r="5" spans="1:51" ht="52" customHeight="1">
      <c r="A5" s="340" t="s">
        <v>58</v>
      </c>
      <c r="B5" s="328" t="s">
        <v>271</v>
      </c>
      <c r="C5" s="363" t="s">
        <v>371</v>
      </c>
      <c r="D5" s="358" t="s">
        <v>272</v>
      </c>
      <c r="E5" s="370">
        <v>45513</v>
      </c>
      <c r="F5" s="13"/>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row>
    <row r="6" spans="1:51" ht="100" customHeight="1">
      <c r="A6" s="350"/>
      <c r="B6" s="538" t="s">
        <v>324</v>
      </c>
      <c r="C6" s="539"/>
      <c r="D6" s="539"/>
      <c r="E6" s="540"/>
      <c r="F6" s="323"/>
      <c r="G6" s="324"/>
      <c r="H6" s="324"/>
      <c r="I6" s="324"/>
      <c r="J6" s="324"/>
      <c r="K6" s="324"/>
      <c r="L6" s="324"/>
      <c r="M6" s="324"/>
      <c r="N6" s="324"/>
      <c r="O6" s="324"/>
      <c r="P6" s="324"/>
      <c r="Q6" s="324"/>
      <c r="R6" s="324"/>
      <c r="S6" s="324"/>
      <c r="T6" s="324"/>
      <c r="U6" s="324"/>
      <c r="V6" s="324"/>
      <c r="W6" s="324"/>
      <c r="X6" s="324"/>
      <c r="Y6" s="324"/>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8" customHeight="1">
      <c r="A7" s="477"/>
      <c r="B7" s="478"/>
      <c r="C7" s="479"/>
      <c r="D7" s="479"/>
      <c r="E7" s="480"/>
      <c r="F7" s="13"/>
      <c r="G7" s="16"/>
      <c r="H7" s="16"/>
      <c r="I7" s="16"/>
      <c r="J7" s="324"/>
      <c r="K7" s="16"/>
      <c r="L7" s="16"/>
      <c r="M7" s="16"/>
      <c r="N7" s="16"/>
      <c r="O7" s="16"/>
      <c r="P7" s="16"/>
      <c r="Q7" s="16"/>
      <c r="R7" s="16"/>
      <c r="S7" s="16"/>
      <c r="T7" s="16"/>
      <c r="U7" s="16"/>
      <c r="V7" s="16"/>
      <c r="W7" s="16"/>
      <c r="X7" s="16"/>
      <c r="Y7" s="16"/>
      <c r="Z7" s="324"/>
      <c r="AA7" s="324"/>
      <c r="AB7" s="324"/>
      <c r="AC7" s="324"/>
      <c r="AD7" s="324"/>
      <c r="AE7" s="324"/>
      <c r="AF7" s="324"/>
      <c r="AG7" s="324"/>
      <c r="AH7" s="324"/>
      <c r="AI7" s="324"/>
      <c r="AJ7" s="324"/>
      <c r="AK7" s="324"/>
      <c r="AL7" s="324"/>
      <c r="AM7" s="324"/>
      <c r="AN7" s="324"/>
      <c r="AO7" s="324"/>
      <c r="AP7" s="324"/>
      <c r="AQ7" s="324"/>
      <c r="AR7" s="324"/>
      <c r="AS7" s="324"/>
      <c r="AT7" s="324"/>
      <c r="AU7" s="324"/>
      <c r="AV7" s="324"/>
      <c r="AW7" s="324"/>
      <c r="AX7" s="324"/>
      <c r="AY7" s="324"/>
    </row>
    <row r="8" spans="1:51" ht="16.5" thickBot="1">
      <c r="A8" s="354"/>
      <c r="B8" s="355"/>
      <c r="C8" s="547" t="s">
        <v>206</v>
      </c>
      <c r="D8" s="336"/>
      <c r="E8" s="337"/>
      <c r="F8" s="323"/>
      <c r="G8" s="324"/>
      <c r="H8" s="324"/>
      <c r="I8" s="324"/>
      <c r="J8" s="324"/>
      <c r="K8" s="324"/>
      <c r="L8" s="324"/>
      <c r="M8" s="324"/>
      <c r="N8" s="324"/>
      <c r="O8" s="324"/>
      <c r="P8" s="324"/>
      <c r="Q8" s="324"/>
      <c r="R8" s="324"/>
      <c r="S8" s="324"/>
      <c r="T8" s="324"/>
      <c r="U8" s="324"/>
      <c r="V8" s="324"/>
      <c r="W8" s="324"/>
      <c r="X8" s="324"/>
      <c r="Y8" s="324"/>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row>
    <row r="9" spans="1:51" ht="30" customHeight="1">
      <c r="A9" s="352"/>
      <c r="B9" s="356"/>
      <c r="C9" s="548"/>
      <c r="D9" s="338" t="s">
        <v>8</v>
      </c>
      <c r="E9" s="339" t="s">
        <v>9</v>
      </c>
      <c r="F9" s="323"/>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row>
    <row r="10" spans="1:51" ht="50" customHeight="1" thickBot="1">
      <c r="A10" s="351">
        <v>1</v>
      </c>
      <c r="B10" s="541" t="s">
        <v>270</v>
      </c>
      <c r="C10" s="542"/>
      <c r="D10" s="329" t="s">
        <v>10</v>
      </c>
      <c r="E10" s="333" t="str">
        <f>IF(D10="YES","EXCLUDED","CONTINUE ANSWERING")</f>
        <v>CONTINUE ANSWERING</v>
      </c>
      <c r="F10" s="13"/>
      <c r="G10" s="16"/>
      <c r="H10" s="16"/>
      <c r="I10" s="16"/>
      <c r="J10" s="324"/>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row>
    <row r="11" spans="1:51" ht="120" customHeight="1">
      <c r="A11" s="353"/>
      <c r="B11" s="338"/>
      <c r="C11" s="367" t="s">
        <v>273</v>
      </c>
      <c r="D11" s="366"/>
      <c r="E11" s="348"/>
      <c r="F11" s="323"/>
      <c r="G11" s="324"/>
      <c r="H11" s="324"/>
      <c r="I11" s="324"/>
      <c r="J11" s="324"/>
      <c r="K11" s="324"/>
      <c r="L11" s="324"/>
      <c r="M11" s="324"/>
      <c r="N11" s="324"/>
      <c r="O11" s="324"/>
      <c r="P11" s="324"/>
      <c r="Q11" s="324"/>
      <c r="R11" s="324"/>
      <c r="S11" s="324"/>
      <c r="T11" s="324"/>
      <c r="U11" s="324"/>
      <c r="V11" s="324"/>
      <c r="W11" s="324"/>
      <c r="X11" s="324"/>
      <c r="Y11" s="324"/>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row>
    <row r="12" spans="1:51" ht="50" customHeight="1">
      <c r="A12" s="341">
        <f>+A10+1</f>
        <v>2</v>
      </c>
      <c r="B12" s="537" t="s">
        <v>274</v>
      </c>
      <c r="C12" s="537"/>
      <c r="D12" s="329" t="s">
        <v>10</v>
      </c>
      <c r="E12" s="333" t="str">
        <f t="shared" ref="E12:E37" si="0">IF(D12="YES","EXCLUDED","CONTINUE ANSWERING")</f>
        <v>CONTINUE ANSWERING</v>
      </c>
      <c r="F12" s="323"/>
      <c r="G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row>
    <row r="13" spans="1:51" ht="50" customHeight="1">
      <c r="A13" s="341">
        <f t="shared" ref="A13:A19" si="1">+A12+1</f>
        <v>3</v>
      </c>
      <c r="B13" s="537" t="s">
        <v>275</v>
      </c>
      <c r="C13" s="537"/>
      <c r="D13" s="329" t="s">
        <v>10</v>
      </c>
      <c r="E13" s="333" t="str">
        <f t="shared" si="0"/>
        <v>CONTINUE ANSWERING</v>
      </c>
      <c r="F13" s="13"/>
      <c r="G13" s="16"/>
      <c r="H13" s="16"/>
      <c r="I13" s="16"/>
      <c r="J13" s="324"/>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row>
    <row r="14" spans="1:51" ht="50" customHeight="1">
      <c r="A14" s="341">
        <f t="shared" si="1"/>
        <v>4</v>
      </c>
      <c r="B14" s="537" t="s">
        <v>276</v>
      </c>
      <c r="C14" s="537"/>
      <c r="D14" s="329" t="s">
        <v>10</v>
      </c>
      <c r="E14" s="333" t="str">
        <f t="shared" si="0"/>
        <v>CONTINUE ANSWERING</v>
      </c>
      <c r="F14" s="323"/>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4"/>
    </row>
    <row r="15" spans="1:51" ht="50" customHeight="1">
      <c r="A15" s="341">
        <f t="shared" si="1"/>
        <v>5</v>
      </c>
      <c r="B15" s="537" t="s">
        <v>277</v>
      </c>
      <c r="C15" s="537"/>
      <c r="D15" s="329" t="s">
        <v>10</v>
      </c>
      <c r="E15" s="333" t="str">
        <f t="shared" si="0"/>
        <v>CONTINUE ANSWERING</v>
      </c>
      <c r="F15" s="13"/>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row>
    <row r="16" spans="1:51" ht="50" customHeight="1">
      <c r="A16" s="341">
        <f t="shared" si="1"/>
        <v>6</v>
      </c>
      <c r="B16" s="537" t="s">
        <v>278</v>
      </c>
      <c r="C16" s="537"/>
      <c r="D16" s="329" t="s">
        <v>10</v>
      </c>
      <c r="E16" s="333" t="str">
        <f t="shared" si="0"/>
        <v>CONTINUE ANSWERING</v>
      </c>
      <c r="F16" s="323"/>
      <c r="G16" s="324"/>
      <c r="H16" s="324"/>
      <c r="I16" s="324"/>
      <c r="J16" s="324"/>
      <c r="K16" s="324"/>
      <c r="L16" s="324"/>
      <c r="M16" s="324"/>
      <c r="N16" s="324"/>
      <c r="O16" s="324"/>
      <c r="P16" s="324"/>
      <c r="Q16" s="324"/>
      <c r="R16" s="324"/>
      <c r="S16" s="324"/>
      <c r="T16" s="324"/>
      <c r="U16" s="324"/>
      <c r="V16" s="324"/>
      <c r="W16" s="324"/>
      <c r="X16" s="324"/>
      <c r="Y16" s="324"/>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row>
    <row r="17" spans="1:51" ht="50" customHeight="1">
      <c r="A17" s="341">
        <f t="shared" si="1"/>
        <v>7</v>
      </c>
      <c r="B17" s="537" t="s">
        <v>279</v>
      </c>
      <c r="C17" s="537"/>
      <c r="D17" s="329" t="s">
        <v>10</v>
      </c>
      <c r="E17" s="333" t="str">
        <f>IF(D17="YES","EXCLUDED","CONTINUE ANSWERING")</f>
        <v>CONTINUE ANSWERING</v>
      </c>
      <c r="F17" s="13"/>
      <c r="G17" s="16"/>
      <c r="H17" s="16"/>
      <c r="I17" s="16"/>
      <c r="J17" s="16"/>
      <c r="K17" s="16"/>
      <c r="L17" s="16"/>
      <c r="M17" s="16"/>
      <c r="N17" s="16"/>
      <c r="O17" s="16"/>
      <c r="P17" s="16"/>
      <c r="Q17" s="16"/>
      <c r="R17" s="16"/>
      <c r="S17" s="16"/>
      <c r="T17" s="16"/>
      <c r="U17" s="16"/>
      <c r="V17" s="16"/>
      <c r="W17" s="16"/>
      <c r="X17" s="16"/>
      <c r="Y17" s="16"/>
      <c r="Z17" s="324"/>
      <c r="AA17" s="324"/>
      <c r="AB17" s="324"/>
      <c r="AC17" s="324"/>
      <c r="AD17" s="324"/>
      <c r="AE17" s="324"/>
      <c r="AF17" s="324"/>
      <c r="AG17" s="324"/>
      <c r="AH17" s="324"/>
      <c r="AI17" s="324"/>
      <c r="AJ17" s="324"/>
      <c r="AK17" s="324"/>
      <c r="AL17" s="324"/>
      <c r="AM17" s="324"/>
      <c r="AN17" s="324"/>
      <c r="AO17" s="324"/>
      <c r="AP17" s="324"/>
      <c r="AQ17" s="324"/>
      <c r="AR17" s="324"/>
      <c r="AS17" s="324"/>
      <c r="AT17" s="324"/>
      <c r="AU17" s="324"/>
      <c r="AV17" s="324"/>
      <c r="AW17" s="324"/>
      <c r="AX17" s="324"/>
      <c r="AY17" s="324"/>
    </row>
    <row r="18" spans="1:51" ht="50" customHeight="1">
      <c r="A18" s="341">
        <f t="shared" si="1"/>
        <v>8</v>
      </c>
      <c r="B18" s="537" t="s">
        <v>280</v>
      </c>
      <c r="C18" s="537"/>
      <c r="D18" s="329" t="s">
        <v>10</v>
      </c>
      <c r="E18" s="333" t="str">
        <f t="shared" si="0"/>
        <v>CONTINUE ANSWERING</v>
      </c>
      <c r="F18" s="323"/>
      <c r="G18" s="324"/>
      <c r="H18" s="324"/>
      <c r="I18" s="324"/>
      <c r="J18" s="324"/>
      <c r="K18" s="324"/>
      <c r="L18" s="324"/>
      <c r="M18" s="324"/>
      <c r="N18" s="324"/>
      <c r="O18" s="324"/>
      <c r="P18" s="324"/>
      <c r="Q18" s="324"/>
      <c r="R18" s="324"/>
      <c r="S18" s="324"/>
      <c r="T18" s="324"/>
      <c r="U18" s="324"/>
      <c r="V18" s="324"/>
      <c r="W18" s="324"/>
      <c r="X18" s="324"/>
      <c r="Y18" s="324"/>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row>
    <row r="19" spans="1:51" ht="50" customHeight="1" thickBot="1">
      <c r="A19" s="346">
        <f t="shared" si="1"/>
        <v>9</v>
      </c>
      <c r="B19" s="550" t="s">
        <v>301</v>
      </c>
      <c r="C19" s="550"/>
      <c r="D19" s="329" t="s">
        <v>10</v>
      </c>
      <c r="E19" s="333" t="str">
        <f t="shared" si="0"/>
        <v>CONTINUE ANSWERING</v>
      </c>
      <c r="F19" s="13"/>
      <c r="G19" s="16"/>
      <c r="H19" s="16"/>
      <c r="I19" s="16"/>
      <c r="J19" s="16"/>
      <c r="K19" s="16"/>
      <c r="L19" s="16"/>
      <c r="M19" s="16"/>
      <c r="N19" s="16"/>
      <c r="O19" s="16"/>
      <c r="P19" s="16"/>
      <c r="Q19" s="16"/>
      <c r="R19" s="16"/>
      <c r="S19" s="16"/>
      <c r="T19" s="16"/>
      <c r="U19" s="16"/>
      <c r="V19" s="16"/>
      <c r="W19" s="16"/>
      <c r="X19" s="16"/>
      <c r="Y19" s="16"/>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24"/>
      <c r="AY19" s="324"/>
    </row>
    <row r="20" spans="1:51" ht="30" customHeight="1">
      <c r="A20" s="347"/>
      <c r="B20" s="551" t="s">
        <v>302</v>
      </c>
      <c r="C20" s="552"/>
      <c r="D20" s="365"/>
      <c r="E20" s="348"/>
      <c r="F20" s="323"/>
      <c r="G20" s="324"/>
      <c r="H20" s="324"/>
      <c r="I20" s="324"/>
      <c r="J20" s="324"/>
      <c r="K20" s="324"/>
      <c r="L20" s="324"/>
      <c r="M20" s="324"/>
      <c r="N20" s="324"/>
      <c r="O20" s="324"/>
      <c r="P20" s="324"/>
      <c r="Q20" s="324"/>
      <c r="R20" s="324"/>
      <c r="S20" s="324"/>
      <c r="T20" s="324"/>
      <c r="U20" s="324"/>
      <c r="V20" s="324"/>
      <c r="W20" s="324"/>
      <c r="X20" s="324"/>
      <c r="Y20" s="324"/>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row>
    <row r="21" spans="1:51" ht="50" customHeight="1">
      <c r="A21" s="341">
        <f>+A19+1</f>
        <v>10</v>
      </c>
      <c r="B21" s="537" t="s">
        <v>281</v>
      </c>
      <c r="C21" s="537"/>
      <c r="D21" s="329" t="s">
        <v>10</v>
      </c>
      <c r="E21" s="333" t="str">
        <f t="shared" si="0"/>
        <v>CONTINUE ANSWERING</v>
      </c>
      <c r="F21" s="13"/>
      <c r="G21" s="16"/>
      <c r="H21" s="16"/>
      <c r="I21" s="16"/>
      <c r="J21" s="16"/>
      <c r="K21" s="16"/>
      <c r="L21" s="16"/>
      <c r="M21" s="16"/>
      <c r="N21" s="16"/>
      <c r="O21" s="16"/>
      <c r="P21" s="16"/>
      <c r="Q21" s="16"/>
      <c r="R21" s="16"/>
      <c r="S21" s="16"/>
      <c r="T21" s="16"/>
      <c r="U21" s="16"/>
      <c r="V21" s="16"/>
      <c r="W21" s="16"/>
      <c r="X21" s="16"/>
      <c r="Y21" s="16"/>
      <c r="Z21" s="324"/>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324"/>
      <c r="AW21" s="324"/>
      <c r="AX21" s="324"/>
      <c r="AY21" s="324"/>
    </row>
    <row r="22" spans="1:51" ht="50" customHeight="1">
      <c r="A22" s="341">
        <f t="shared" ref="A22:A28" si="2">+A21+1</f>
        <v>11</v>
      </c>
      <c r="B22" s="537" t="s">
        <v>306</v>
      </c>
      <c r="C22" s="537"/>
      <c r="D22" s="329" t="s">
        <v>10</v>
      </c>
      <c r="E22" s="333" t="str">
        <f t="shared" si="0"/>
        <v>CONTINUE ANSWERING</v>
      </c>
      <c r="F22" s="323"/>
      <c r="G22" s="324"/>
      <c r="H22" s="324"/>
      <c r="I22" s="324"/>
      <c r="J22" s="324"/>
      <c r="K22" s="324"/>
      <c r="L22" s="324"/>
      <c r="M22" s="324"/>
      <c r="N22" s="324"/>
      <c r="O22" s="324"/>
      <c r="P22" s="324"/>
      <c r="Q22" s="324"/>
      <c r="R22" s="324"/>
      <c r="S22" s="324"/>
      <c r="T22" s="324"/>
      <c r="U22" s="324"/>
      <c r="V22" s="324"/>
      <c r="W22" s="324"/>
      <c r="X22" s="324"/>
      <c r="Y22" s="324"/>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row>
    <row r="23" spans="1:51" ht="50" customHeight="1">
      <c r="A23" s="341">
        <f t="shared" si="2"/>
        <v>12</v>
      </c>
      <c r="B23" s="537" t="s">
        <v>282</v>
      </c>
      <c r="C23" s="537"/>
      <c r="D23" s="329"/>
      <c r="E23" s="333" t="str">
        <f t="shared" si="0"/>
        <v>CONTINUE ANSWERING</v>
      </c>
      <c r="F23" s="13"/>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row>
    <row r="24" spans="1:51" ht="50" customHeight="1">
      <c r="A24" s="341">
        <f t="shared" si="2"/>
        <v>13</v>
      </c>
      <c r="B24" s="537" t="s">
        <v>283</v>
      </c>
      <c r="C24" s="537"/>
      <c r="D24" s="329"/>
      <c r="E24" s="333" t="str">
        <f t="shared" si="0"/>
        <v>CONTINUE ANSWERING</v>
      </c>
      <c r="F24" s="323"/>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row>
    <row r="25" spans="1:51" ht="50" customHeight="1">
      <c r="A25" s="341">
        <f t="shared" si="2"/>
        <v>14</v>
      </c>
      <c r="B25" s="537" t="s">
        <v>353</v>
      </c>
      <c r="C25" s="537"/>
      <c r="D25" s="329"/>
      <c r="E25" s="333" t="str">
        <f t="shared" si="0"/>
        <v>CONTINUE ANSWERING</v>
      </c>
      <c r="F25" s="13"/>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row>
    <row r="26" spans="1:51" ht="50" customHeight="1">
      <c r="A26" s="341">
        <f t="shared" si="2"/>
        <v>15</v>
      </c>
      <c r="B26" s="537" t="s">
        <v>284</v>
      </c>
      <c r="C26" s="537"/>
      <c r="D26" s="329"/>
      <c r="E26" s="333" t="str">
        <f t="shared" ref="E26" si="3">IF(D26="YES","EXCLUDED","CONTINUE ANSWERING")</f>
        <v>CONTINUE ANSWERING</v>
      </c>
      <c r="F26" s="323"/>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4"/>
      <c r="AY26" s="324"/>
    </row>
    <row r="27" spans="1:51" ht="50" customHeight="1">
      <c r="A27" s="341">
        <f t="shared" si="2"/>
        <v>16</v>
      </c>
      <c r="B27" s="537" t="s">
        <v>354</v>
      </c>
      <c r="C27" s="537"/>
      <c r="D27" s="329"/>
      <c r="E27" s="333" t="str">
        <f t="shared" si="0"/>
        <v>CONTINUE ANSWERING</v>
      </c>
      <c r="F27" s="323"/>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4"/>
    </row>
    <row r="28" spans="1:51" ht="50" customHeight="1" thickBot="1">
      <c r="A28" s="342">
        <f t="shared" si="2"/>
        <v>17</v>
      </c>
      <c r="B28" s="537" t="s">
        <v>355</v>
      </c>
      <c r="C28" s="549"/>
      <c r="D28" s="365"/>
      <c r="E28" s="348"/>
      <c r="F28" s="13"/>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ht="50" customHeight="1" thickBot="1">
      <c r="A29" s="343"/>
      <c r="B29" s="330" t="s">
        <v>288</v>
      </c>
      <c r="C29" s="326" t="s">
        <v>285</v>
      </c>
      <c r="D29" s="329"/>
      <c r="E29" s="333" t="str">
        <f t="shared" si="0"/>
        <v>CONTINUE ANSWERING</v>
      </c>
      <c r="F29" s="323"/>
      <c r="G29" s="324"/>
      <c r="H29" s="324"/>
      <c r="I29" s="324"/>
      <c r="J29" s="324"/>
      <c r="K29" s="324"/>
      <c r="L29" s="324"/>
      <c r="M29" s="324"/>
      <c r="N29" s="324"/>
      <c r="O29" s="324"/>
      <c r="P29" s="324"/>
      <c r="Q29" s="324"/>
      <c r="R29" s="324"/>
      <c r="S29" s="324"/>
      <c r="T29" s="324"/>
      <c r="U29" s="324"/>
      <c r="V29" s="324"/>
      <c r="W29" s="324"/>
      <c r="X29" s="324"/>
      <c r="Y29" s="324"/>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row>
    <row r="30" spans="1:51" ht="50" customHeight="1" thickBot="1">
      <c r="A30" s="343"/>
      <c r="B30" s="330" t="s">
        <v>289</v>
      </c>
      <c r="C30" s="326" t="s">
        <v>286</v>
      </c>
      <c r="D30" s="329"/>
      <c r="E30" s="333" t="str">
        <f t="shared" si="0"/>
        <v>CONTINUE ANSWERING</v>
      </c>
      <c r="F30" s="13"/>
      <c r="G30" s="16"/>
      <c r="H30" s="16"/>
      <c r="I30" s="16"/>
      <c r="J30" s="16"/>
      <c r="K30" s="16"/>
      <c r="L30" s="16"/>
      <c r="M30" s="16"/>
      <c r="N30" s="16"/>
      <c r="O30" s="16"/>
      <c r="P30" s="16"/>
      <c r="Q30" s="16"/>
      <c r="R30" s="16"/>
      <c r="S30" s="16"/>
      <c r="T30" s="16"/>
      <c r="U30" s="16"/>
      <c r="V30" s="16"/>
      <c r="W30" s="16"/>
      <c r="X30" s="16"/>
      <c r="Y30" s="16"/>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row>
    <row r="31" spans="1:51" ht="50" customHeight="1" thickBot="1">
      <c r="A31" s="343"/>
      <c r="B31" s="330" t="s">
        <v>287</v>
      </c>
      <c r="C31" s="326" t="s">
        <v>295</v>
      </c>
      <c r="D31" s="329"/>
      <c r="E31" s="333" t="str">
        <f t="shared" si="0"/>
        <v>CONTINUE ANSWERING</v>
      </c>
      <c r="F31" s="323"/>
      <c r="G31" s="324"/>
      <c r="H31" s="324"/>
      <c r="I31" s="324"/>
      <c r="J31" s="324"/>
      <c r="K31" s="324"/>
      <c r="L31" s="324"/>
      <c r="M31" s="324"/>
      <c r="N31" s="324"/>
      <c r="O31" s="324"/>
      <c r="P31" s="324"/>
      <c r="Q31" s="324"/>
      <c r="R31" s="324"/>
      <c r="S31" s="324"/>
      <c r="T31" s="324"/>
      <c r="U31" s="324"/>
      <c r="V31" s="324"/>
      <c r="W31" s="324"/>
      <c r="X31" s="324"/>
      <c r="Y31" s="324"/>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row>
    <row r="32" spans="1:51" ht="50" customHeight="1" thickBot="1">
      <c r="A32" s="343"/>
      <c r="B32" s="330" t="s">
        <v>290</v>
      </c>
      <c r="C32" s="326" t="s">
        <v>291</v>
      </c>
      <c r="D32" s="329"/>
      <c r="E32" s="333" t="str">
        <f t="shared" si="0"/>
        <v>CONTINUE ANSWERING</v>
      </c>
      <c r="F32" s="13"/>
      <c r="G32" s="16"/>
      <c r="H32" s="16"/>
      <c r="I32" s="16"/>
      <c r="J32" s="16"/>
      <c r="K32" s="16"/>
      <c r="L32" s="16"/>
      <c r="M32" s="16"/>
      <c r="N32" s="16"/>
      <c r="O32" s="16"/>
      <c r="P32" s="16"/>
      <c r="Q32" s="16"/>
      <c r="R32" s="16"/>
      <c r="S32" s="16"/>
      <c r="T32" s="16"/>
      <c r="U32" s="16"/>
      <c r="V32" s="16"/>
      <c r="W32" s="16"/>
      <c r="X32" s="16"/>
      <c r="Y32" s="16"/>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row>
    <row r="33" spans="1:51" ht="50" customHeight="1" thickBot="1">
      <c r="A33" s="343"/>
      <c r="B33" s="330" t="s">
        <v>292</v>
      </c>
      <c r="C33" s="326" t="s">
        <v>296</v>
      </c>
      <c r="D33" s="329"/>
      <c r="E33" s="333" t="str">
        <f t="shared" si="0"/>
        <v>CONTINUE ANSWERING</v>
      </c>
      <c r="F33" s="323"/>
      <c r="G33" s="324"/>
      <c r="H33" s="324"/>
      <c r="I33" s="324"/>
      <c r="J33" s="324"/>
      <c r="K33" s="324"/>
      <c r="L33" s="324"/>
      <c r="M33" s="324"/>
      <c r="N33" s="324"/>
      <c r="O33" s="324"/>
      <c r="P33" s="324"/>
      <c r="Q33" s="324"/>
      <c r="R33" s="324"/>
      <c r="S33" s="324"/>
      <c r="T33" s="324"/>
      <c r="U33" s="324"/>
      <c r="V33" s="324"/>
      <c r="W33" s="324"/>
      <c r="X33" s="324"/>
      <c r="Y33" s="324"/>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row>
    <row r="34" spans="1:51" ht="50" customHeight="1" thickBot="1">
      <c r="A34" s="343"/>
      <c r="B34" s="330" t="s">
        <v>293</v>
      </c>
      <c r="C34" s="326" t="s">
        <v>294</v>
      </c>
      <c r="D34" s="329"/>
      <c r="E34" s="333" t="str">
        <f t="shared" si="0"/>
        <v>CONTINUE ANSWERING</v>
      </c>
      <c r="F34" s="13"/>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row>
    <row r="35" spans="1:51" ht="50" customHeight="1" thickBot="1">
      <c r="A35" s="343"/>
      <c r="B35" s="368" t="s">
        <v>297</v>
      </c>
      <c r="C35" s="349" t="s">
        <v>299</v>
      </c>
      <c r="D35" s="329"/>
      <c r="E35" s="333" t="str">
        <f t="shared" si="0"/>
        <v>CONTINUE ANSWERING</v>
      </c>
      <c r="F35" s="323"/>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row>
    <row r="36" spans="1:51" ht="30" customHeight="1" thickBot="1">
      <c r="A36" s="343"/>
      <c r="B36" s="369"/>
      <c r="C36" s="364" t="s">
        <v>300</v>
      </c>
      <c r="D36" s="365"/>
      <c r="E36" s="348"/>
      <c r="F36" s="13"/>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row>
    <row r="37" spans="1:51" ht="50" customHeight="1" thickBot="1">
      <c r="A37" s="343"/>
      <c r="B37" s="368" t="s">
        <v>298</v>
      </c>
      <c r="C37" s="349" t="s">
        <v>303</v>
      </c>
      <c r="D37" s="329"/>
      <c r="E37" s="333" t="str">
        <f t="shared" si="0"/>
        <v>CONTINUE ANSWERING</v>
      </c>
      <c r="F37" s="323"/>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row>
    <row r="38" spans="1:51" ht="50" customHeight="1" thickBot="1">
      <c r="A38" s="344"/>
      <c r="B38" s="369"/>
      <c r="C38" s="371" t="s">
        <v>304</v>
      </c>
      <c r="D38" s="366"/>
      <c r="E38" s="348"/>
      <c r="F38" s="13"/>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row>
    <row r="39" spans="1:51" ht="50" customHeight="1" thickBot="1">
      <c r="A39" s="345"/>
      <c r="B39" s="357"/>
      <c r="C39" s="334" t="s">
        <v>305</v>
      </c>
      <c r="D39" s="335"/>
      <c r="E39" s="448" t="str">
        <f>IF(D39="YES","EXCLUDED","CONTINUE WITH NEXT TAB")</f>
        <v>CONTINUE WITH NEXT TAB</v>
      </c>
      <c r="F39" s="323"/>
      <c r="G39" s="324"/>
      <c r="H39" s="324"/>
      <c r="I39" s="324"/>
      <c r="J39" s="324"/>
      <c r="K39" s="324"/>
      <c r="L39" s="324"/>
      <c r="M39" s="324"/>
      <c r="N39" s="324"/>
      <c r="O39" s="324"/>
      <c r="P39" s="324"/>
      <c r="Q39" s="324"/>
      <c r="R39" s="324"/>
      <c r="S39" s="324"/>
      <c r="T39" s="324"/>
      <c r="U39" s="324"/>
      <c r="V39" s="324"/>
      <c r="W39" s="324"/>
      <c r="X39" s="324"/>
      <c r="Y39" s="324"/>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row>
    <row r="40" spans="1:51" ht="100" customHeight="1">
      <c r="A40" s="331"/>
      <c r="B40" s="38"/>
      <c r="C40" s="38"/>
      <c r="D40" s="38"/>
      <c r="E40" s="38"/>
      <c r="F40" s="16"/>
      <c r="G40" s="16"/>
      <c r="H40" s="16"/>
      <c r="I40" s="16"/>
      <c r="J40" s="16"/>
      <c r="K40" s="16"/>
      <c r="L40" s="16"/>
      <c r="M40" s="16"/>
      <c r="N40" s="16"/>
      <c r="O40" s="16"/>
      <c r="P40" s="16"/>
      <c r="Q40" s="16"/>
      <c r="R40" s="16"/>
      <c r="S40" s="16"/>
      <c r="T40" s="16"/>
      <c r="U40" s="16"/>
      <c r="V40" s="16"/>
      <c r="W40" s="16"/>
      <c r="X40" s="16"/>
      <c r="Y40" s="16"/>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row>
    <row r="41" spans="1:51" ht="100" customHeight="1">
      <c r="A41" s="160"/>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row>
    <row r="42" spans="1:51" ht="100" customHeight="1">
      <c r="A42" s="160"/>
      <c r="B42" s="16"/>
      <c r="C42" s="16"/>
      <c r="D42" s="16"/>
      <c r="E42" s="16"/>
      <c r="F42" s="16"/>
      <c r="G42" s="16"/>
      <c r="H42" s="16"/>
      <c r="I42" s="16"/>
      <c r="J42" s="16"/>
      <c r="K42" s="16"/>
      <c r="L42" s="16"/>
      <c r="M42" s="16"/>
      <c r="N42" s="16"/>
      <c r="O42" s="16"/>
      <c r="P42" s="16"/>
      <c r="Q42" s="16"/>
      <c r="R42" s="16"/>
      <c r="S42" s="16"/>
      <c r="T42" s="16"/>
      <c r="U42" s="16"/>
      <c r="V42" s="16"/>
      <c r="W42" s="16"/>
      <c r="X42" s="16"/>
      <c r="Y42" s="16"/>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row>
    <row r="43" spans="1:51" ht="100" customHeight="1">
      <c r="A43" s="160"/>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row>
    <row r="44" spans="1:51" ht="100" customHeight="1">
      <c r="A44" s="160"/>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row>
    <row r="45" spans="1:51" ht="100" customHeight="1">
      <c r="A45" s="160"/>
      <c r="B45" s="16"/>
      <c r="C45" s="16"/>
      <c r="D45" s="16"/>
      <c r="E45" s="16"/>
      <c r="F45" s="16"/>
      <c r="G45" s="16"/>
      <c r="H45" s="16"/>
      <c r="I45" s="16"/>
      <c r="J45" s="16"/>
      <c r="K45" s="16"/>
      <c r="L45" s="16"/>
      <c r="M45" s="16"/>
      <c r="N45" s="16"/>
      <c r="O45" s="16"/>
      <c r="P45" s="16"/>
      <c r="Q45" s="16"/>
      <c r="R45" s="16"/>
      <c r="S45" s="16"/>
      <c r="T45" s="16"/>
      <c r="U45" s="16"/>
      <c r="V45" s="16"/>
      <c r="W45" s="16"/>
      <c r="X45" s="16"/>
      <c r="Y45" s="16"/>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324"/>
    </row>
    <row r="46" spans="1:51" ht="100" customHeight="1">
      <c r="A46" s="160"/>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row>
    <row r="47" spans="1:51" ht="100" customHeight="1">
      <c r="A47" s="160"/>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row>
    <row r="48" spans="1:51" ht="100" customHeight="1">
      <c r="A48" s="160"/>
      <c r="B48" s="16"/>
      <c r="C48" s="16"/>
      <c r="D48" s="16"/>
      <c r="E48" s="16"/>
      <c r="F48" s="16"/>
      <c r="G48" s="16"/>
      <c r="H48" s="16"/>
      <c r="I48" s="16"/>
      <c r="J48" s="16"/>
      <c r="K48" s="16"/>
      <c r="L48" s="16"/>
      <c r="M48" s="16"/>
      <c r="N48" s="16"/>
      <c r="O48" s="16"/>
      <c r="P48" s="16"/>
      <c r="Q48" s="16"/>
      <c r="R48" s="16"/>
      <c r="S48" s="16"/>
      <c r="T48" s="16"/>
      <c r="U48" s="16"/>
      <c r="V48" s="16"/>
      <c r="W48" s="16"/>
      <c r="X48" s="16"/>
      <c r="Y48" s="16"/>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324"/>
    </row>
    <row r="49" spans="1:51" ht="100" customHeight="1">
      <c r="A49" s="160"/>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row>
    <row r="50" spans="1:51">
      <c r="A50" s="160"/>
      <c r="B50" s="16"/>
      <c r="C50" s="16"/>
      <c r="D50" s="16"/>
      <c r="E50" s="16"/>
      <c r="F50" s="16"/>
      <c r="G50" s="16"/>
      <c r="H50" s="16"/>
      <c r="I50" s="16"/>
      <c r="J50" s="16"/>
      <c r="K50" s="16"/>
      <c r="L50" s="16"/>
      <c r="M50" s="16"/>
      <c r="N50" s="16"/>
      <c r="O50" s="16"/>
      <c r="P50" s="16"/>
      <c r="Q50" s="16"/>
      <c r="R50" s="16"/>
      <c r="S50" s="16"/>
      <c r="T50" s="16"/>
      <c r="U50" s="16"/>
      <c r="V50" s="16"/>
      <c r="W50" s="16"/>
      <c r="X50" s="16"/>
      <c r="Y50" s="16"/>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4"/>
    </row>
    <row r="51" spans="1:51">
      <c r="A51" s="160"/>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row>
    <row r="52" spans="1:51">
      <c r="A52" s="322"/>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1:51">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1:51">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1:51">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1:51">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1:51">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1:51">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1:51">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1:51">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1:51">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1:51">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row>
    <row r="63" spans="1:51">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row>
    <row r="64" spans="1:51">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row>
    <row r="65" spans="2:3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row>
    <row r="66" spans="2:35">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row>
    <row r="67" spans="2:35">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row>
    <row r="68" spans="2:35">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row>
    <row r="69" spans="2:35">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row>
    <row r="70" spans="2:35">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row>
    <row r="71" spans="2:3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row>
    <row r="72" spans="2:3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row>
    <row r="73" spans="2:3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row>
    <row r="74" spans="2:3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row>
    <row r="75" spans="2:3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row>
    <row r="76" spans="2:3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row>
    <row r="77" spans="2:35">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row>
    <row r="78" spans="2:35">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row>
    <row r="79" spans="2:3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row>
    <row r="80" spans="2:3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row>
    <row r="81" spans="2:3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row>
    <row r="82" spans="2:35">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row>
    <row r="83" spans="2:3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row>
    <row r="84" spans="2:35">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row>
    <row r="85" spans="2:3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row>
    <row r="86" spans="2:3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row>
    <row r="87" spans="2:3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row>
    <row r="88" spans="2:3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row>
    <row r="89" spans="2:35">
      <c r="B89" s="16"/>
      <c r="C89" s="16"/>
      <c r="D89" s="16"/>
      <c r="E89" s="16"/>
      <c r="F89" s="16"/>
      <c r="G89" s="16"/>
      <c r="H89" s="16"/>
    </row>
  </sheetData>
  <sheetProtection algorithmName="SHA-512" hashValue="2kzaIsW3OPt48/P8AKgZ68kDu+1CgsQrIvagJbmS9qMhhL5BwVEwQIgIEzuX5NKg4M8II9k78EEh3I2DnyALSA==" saltValue="Eotr2ebo9rz5LaAHrtNDzA==" spinCount="100000" sheet="1" objects="1" selectLockedCells="1"/>
  <mergeCells count="22">
    <mergeCell ref="B25:C25"/>
    <mergeCell ref="B27:C27"/>
    <mergeCell ref="B28:C28"/>
    <mergeCell ref="B18:C18"/>
    <mergeCell ref="B19:C19"/>
    <mergeCell ref="B21:C21"/>
    <mergeCell ref="B22:C22"/>
    <mergeCell ref="B23:C23"/>
    <mergeCell ref="B24:C24"/>
    <mergeCell ref="B20:C20"/>
    <mergeCell ref="B26:C26"/>
    <mergeCell ref="B17:C17"/>
    <mergeCell ref="B6:E6"/>
    <mergeCell ref="B10:C10"/>
    <mergeCell ref="D2:E2"/>
    <mergeCell ref="A1:B1"/>
    <mergeCell ref="C8:C9"/>
    <mergeCell ref="B12:C12"/>
    <mergeCell ref="B13:C13"/>
    <mergeCell ref="B14:C14"/>
    <mergeCell ref="B15:C15"/>
    <mergeCell ref="B16:C16"/>
  </mergeCells>
  <conditionalFormatting sqref="D38">
    <cfRule type="cellIs" dxfId="225" priority="21" operator="equal">
      <formula>"NO"</formula>
    </cfRule>
  </conditionalFormatting>
  <conditionalFormatting sqref="D38:E38">
    <cfRule type="cellIs" dxfId="224" priority="20" operator="equal">
      <formula>"YES"</formula>
    </cfRule>
  </conditionalFormatting>
  <conditionalFormatting sqref="E38">
    <cfRule type="cellIs" dxfId="223" priority="18" operator="equal">
      <formula>"CONTINUE ANSWERING"</formula>
    </cfRule>
    <cfRule type="cellIs" dxfId="222" priority="19" operator="equal">
      <formula>"EXCLUDED"</formula>
    </cfRule>
  </conditionalFormatting>
  <conditionalFormatting sqref="D10:D19 D29:D35 D37 D21:D27">
    <cfRule type="cellIs" dxfId="221" priority="15" operator="equal">
      <formula>"NO"</formula>
    </cfRule>
  </conditionalFormatting>
  <conditionalFormatting sqref="D10:D19 D29:D35 D37 D21:D27">
    <cfRule type="cellIs" dxfId="220" priority="16" operator="equal">
      <formula>"YES"</formula>
    </cfRule>
  </conditionalFormatting>
  <conditionalFormatting sqref="D20 D28 D36 E10:E37">
    <cfRule type="cellIs" dxfId="219" priority="14" operator="equal">
      <formula>"YES"</formula>
    </cfRule>
  </conditionalFormatting>
  <conditionalFormatting sqref="D20 D28 D36 E10:E37">
    <cfRule type="cellIs" dxfId="218" priority="12" operator="equal">
      <formula>"CONTINUE ANSWERING"</formula>
    </cfRule>
    <cfRule type="cellIs" dxfId="217" priority="13" operator="equal">
      <formula>"EXCLUDED"</formula>
    </cfRule>
  </conditionalFormatting>
  <conditionalFormatting sqref="D39">
    <cfRule type="cellIs" dxfId="216" priority="10" operator="equal">
      <formula>"NO"</formula>
    </cfRule>
  </conditionalFormatting>
  <conditionalFormatting sqref="D39">
    <cfRule type="cellIs" dxfId="215" priority="11" operator="equal">
      <formula>"YES"</formula>
    </cfRule>
  </conditionalFormatting>
  <conditionalFormatting sqref="E39">
    <cfRule type="cellIs" dxfId="214" priority="5" operator="equal">
      <formula>"CONTINUE ANSWERING"</formula>
    </cfRule>
    <cfRule type="cellIs" dxfId="213" priority="6" operator="equal">
      <formula>"EXCLUDED"</formula>
    </cfRule>
  </conditionalFormatting>
  <conditionalFormatting sqref="E39">
    <cfRule type="cellIs" dxfId="212" priority="4" operator="equal">
      <formula>"YES"</formula>
    </cfRule>
  </conditionalFormatting>
  <conditionalFormatting sqref="E39">
    <cfRule type="cellIs" dxfId="211" priority="1" operator="equal">
      <formula>"CONTINUE WITH NEXT TAB"</formula>
    </cfRule>
    <cfRule type="cellIs" dxfId="210" priority="2" operator="equal">
      <formula>"THE PROPOSAL CAN BE EVALUATED"</formula>
    </cfRule>
    <cfRule type="cellIs" dxfId="209" priority="3" operator="equal">
      <formula>"THE PROPOSAL CAN BE EVALUATED"</formula>
    </cfRule>
  </conditionalFormatting>
  <dataValidations count="1">
    <dataValidation type="list" allowBlank="1" showInputMessage="1" showErrorMessage="1" sqref="D10:D19 D37:D39 D29:D35 D21:D27" xr:uid="{5F3710F1-9BAF-AE45-9AA4-0B9459FA0556}">
      <formula1>"YES,NO"</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0A5BE-1C0F-EA42-B4A6-2E55E4FDFCA8}">
  <sheetPr codeName="Hoja8"/>
  <dimension ref="A1:AD87"/>
  <sheetViews>
    <sheetView tabSelected="1" zoomScale="90" zoomScaleNormal="90" workbookViewId="0">
      <selection activeCell="J9" sqref="J9"/>
    </sheetView>
  </sheetViews>
  <sheetFormatPr defaultColWidth="11.1640625" defaultRowHeight="16"/>
  <cols>
    <col min="1" max="1" width="3.83203125" customWidth="1"/>
    <col min="2" max="2" width="7.33203125" customWidth="1"/>
    <col min="3" max="3" width="60.83203125" customWidth="1"/>
    <col min="4" max="5" width="9.4140625" customWidth="1"/>
    <col min="6" max="6" width="92.83203125" customWidth="1"/>
    <col min="7" max="9" width="8.83203125" customWidth="1"/>
    <col min="10" max="10" width="16.83203125" customWidth="1"/>
    <col min="11" max="11" width="60.83203125" customWidth="1"/>
  </cols>
  <sheetData>
    <row r="1" spans="1:30" ht="36" customHeight="1" thickBot="1">
      <c r="A1" s="560" t="str">
        <f>+'2. EX-LIST'!A1</f>
        <v>ESSA Tool</v>
      </c>
      <c r="B1" s="561"/>
      <c r="C1" s="487" t="s">
        <v>52</v>
      </c>
      <c r="D1" s="488">
        <v>3</v>
      </c>
      <c r="E1" s="489"/>
      <c r="F1" s="487"/>
      <c r="G1" s="487"/>
      <c r="H1" s="487"/>
      <c r="I1" s="487"/>
      <c r="J1" s="487"/>
      <c r="K1" s="495"/>
      <c r="L1" s="13"/>
      <c r="M1" s="16"/>
      <c r="N1" s="16"/>
      <c r="O1" s="16"/>
      <c r="P1" s="459" t="s">
        <v>53</v>
      </c>
      <c r="Q1" s="16"/>
      <c r="R1" s="16"/>
      <c r="S1" s="16"/>
      <c r="T1" s="16"/>
      <c r="U1" s="16"/>
      <c r="V1" s="16"/>
      <c r="W1" s="16"/>
      <c r="X1" s="16"/>
      <c r="Y1" s="16"/>
      <c r="Z1" s="16"/>
      <c r="AA1" s="16"/>
      <c r="AB1" s="16"/>
      <c r="AC1" s="2"/>
      <c r="AD1" s="2"/>
    </row>
    <row r="2" spans="1:30" ht="36" customHeight="1">
      <c r="A2" s="469"/>
      <c r="B2" s="171"/>
      <c r="C2" s="182" t="s">
        <v>359</v>
      </c>
      <c r="D2" s="183">
        <v>3</v>
      </c>
      <c r="E2" s="183" t="s">
        <v>269</v>
      </c>
      <c r="F2" s="491" t="str">
        <f>+'1. BACKGROUND INFORMATON'!B2</f>
        <v>GLF-EXAMPLE-2024-08-09</v>
      </c>
      <c r="G2" s="492"/>
      <c r="H2" s="493"/>
      <c r="I2" s="493"/>
      <c r="J2" s="493"/>
      <c r="K2" s="494"/>
      <c r="L2" s="13"/>
      <c r="M2" s="16"/>
      <c r="N2" s="16"/>
      <c r="O2" s="451"/>
      <c r="P2" s="452"/>
      <c r="Q2" s="38"/>
      <c r="R2" s="16"/>
      <c r="S2" s="16"/>
      <c r="T2" s="16"/>
      <c r="U2" s="16"/>
      <c r="V2" s="16"/>
      <c r="W2" s="16"/>
      <c r="X2" s="16"/>
      <c r="Y2" s="16"/>
      <c r="Z2" s="16"/>
      <c r="AA2" s="16"/>
      <c r="AB2" s="16"/>
      <c r="AC2" s="2"/>
      <c r="AD2" s="2"/>
    </row>
    <row r="3" spans="1:30" ht="52" customHeight="1" thickBot="1">
      <c r="A3" s="233"/>
      <c r="B3" s="184" t="s">
        <v>0</v>
      </c>
      <c r="C3" s="41" t="str">
        <f>+'1. BACKGROUND INFORMATON'!C3</f>
        <v>Reproduces the background information</v>
      </c>
      <c r="D3" s="43" t="s">
        <v>114</v>
      </c>
      <c r="E3" s="43" t="s">
        <v>344</v>
      </c>
      <c r="F3" s="320" t="s">
        <v>343</v>
      </c>
      <c r="G3" s="191"/>
      <c r="H3" s="192"/>
      <c r="I3" s="192"/>
      <c r="J3" s="192"/>
      <c r="K3" s="321" t="s">
        <v>256</v>
      </c>
      <c r="L3" s="13"/>
      <c r="M3" s="16"/>
      <c r="N3" s="16"/>
      <c r="O3" s="16"/>
      <c r="P3" s="16"/>
      <c r="Q3" s="16"/>
      <c r="R3" s="16"/>
      <c r="S3" s="16"/>
      <c r="T3" s="16"/>
      <c r="U3" s="16"/>
      <c r="V3" s="16"/>
      <c r="W3" s="16"/>
      <c r="X3" s="16"/>
      <c r="Y3" s="16"/>
      <c r="Z3" s="16"/>
      <c r="AA3" s="16"/>
      <c r="AB3" s="16"/>
      <c r="AC3" s="2"/>
      <c r="AD3" s="2"/>
    </row>
    <row r="4" spans="1:30" ht="52" customHeight="1" thickBot="1">
      <c r="A4" s="234"/>
      <c r="B4" s="259" t="s">
        <v>1</v>
      </c>
      <c r="C4" s="41">
        <f>+'1. BACKGROUND INFORMATON'!C4</f>
        <v>0</v>
      </c>
      <c r="D4" s="43">
        <f>+'1. BACKGROUND INFORMATON'!D4</f>
        <v>0</v>
      </c>
      <c r="E4" s="515" t="str">
        <f>+D38</f>
        <v>CATEGORY B</v>
      </c>
      <c r="F4" s="218"/>
      <c r="G4" s="194"/>
      <c r="H4" s="194"/>
      <c r="I4" s="195"/>
      <c r="J4" s="195"/>
      <c r="K4" s="214"/>
      <c r="L4" s="13"/>
      <c r="M4" s="16"/>
      <c r="N4" s="16"/>
      <c r="O4" s="16"/>
      <c r="Q4" s="16"/>
      <c r="R4" s="16"/>
      <c r="S4" s="16"/>
      <c r="T4" s="16"/>
      <c r="U4" s="16"/>
      <c r="V4" s="16"/>
      <c r="W4" s="16"/>
      <c r="X4" s="16"/>
      <c r="Y4" s="16"/>
      <c r="Z4" s="16"/>
      <c r="AA4" s="16"/>
      <c r="AB4" s="16"/>
      <c r="AC4" s="2"/>
      <c r="AD4" s="2"/>
    </row>
    <row r="5" spans="1:30" ht="11" customHeight="1" thickBot="1">
      <c r="A5" s="235"/>
      <c r="B5" s="236"/>
      <c r="C5" s="237"/>
      <c r="D5" s="212"/>
      <c r="E5" s="213"/>
      <c r="F5" s="217"/>
      <c r="G5" s="553" t="s">
        <v>131</v>
      </c>
      <c r="H5" s="554"/>
      <c r="I5" s="555"/>
      <c r="J5" s="215"/>
      <c r="K5" s="206"/>
      <c r="L5" s="13"/>
      <c r="M5" s="16"/>
      <c r="N5" s="16"/>
      <c r="O5" s="16"/>
      <c r="P5" s="16"/>
      <c r="Q5" s="16"/>
      <c r="R5" s="16"/>
      <c r="S5" s="16"/>
      <c r="T5" s="16"/>
      <c r="U5" s="16"/>
      <c r="V5" s="16"/>
      <c r="W5" s="16"/>
      <c r="X5" s="16"/>
      <c r="Y5" s="16"/>
      <c r="Z5" s="16"/>
      <c r="AA5" s="16"/>
      <c r="AB5" s="16"/>
      <c r="AC5" s="2"/>
      <c r="AD5" s="2"/>
    </row>
    <row r="6" spans="1:30" ht="32" customHeight="1" thickBot="1">
      <c r="A6" s="228"/>
      <c r="B6" s="229"/>
      <c r="C6" s="230" t="s">
        <v>70</v>
      </c>
      <c r="D6" s="231"/>
      <c r="E6" s="232"/>
      <c r="F6" s="196" t="s">
        <v>258</v>
      </c>
      <c r="G6" s="185" t="s">
        <v>128</v>
      </c>
      <c r="H6" s="556" t="s">
        <v>129</v>
      </c>
      <c r="I6" s="557"/>
      <c r="J6" s="558" t="s">
        <v>257</v>
      </c>
      <c r="K6" s="559"/>
      <c r="L6" s="13"/>
      <c r="M6" s="16"/>
      <c r="N6" s="16"/>
      <c r="O6" s="16"/>
      <c r="P6" s="16"/>
      <c r="Q6" s="16"/>
      <c r="R6" s="16"/>
      <c r="S6" s="16"/>
      <c r="T6" s="16"/>
      <c r="U6" s="16"/>
      <c r="V6" s="16"/>
      <c r="W6" s="16"/>
      <c r="X6" s="16"/>
      <c r="Y6" s="16"/>
      <c r="Z6" s="16"/>
      <c r="AA6" s="16"/>
      <c r="AB6" s="16"/>
      <c r="AC6" s="2"/>
      <c r="AD6" s="2"/>
    </row>
    <row r="7" spans="1:30" ht="32" customHeight="1" thickBot="1">
      <c r="A7" s="258" t="s">
        <v>56</v>
      </c>
      <c r="B7" s="222"/>
      <c r="C7" s="51" t="s">
        <v>71</v>
      </c>
      <c r="D7" s="249" t="s">
        <v>76</v>
      </c>
      <c r="E7" s="248" t="s">
        <v>130</v>
      </c>
      <c r="F7" s="197" t="s">
        <v>240</v>
      </c>
      <c r="G7" s="166"/>
      <c r="H7" s="186"/>
      <c r="I7" s="186"/>
      <c r="J7" s="458" t="s">
        <v>214</v>
      </c>
      <c r="K7" s="502" t="s">
        <v>182</v>
      </c>
      <c r="L7" s="13"/>
      <c r="M7" s="16"/>
      <c r="N7" s="16"/>
      <c r="O7" s="16"/>
      <c r="P7" s="16"/>
      <c r="Q7" s="16"/>
      <c r="R7" s="16"/>
      <c r="S7" s="16"/>
      <c r="T7" s="16"/>
      <c r="U7" s="16"/>
      <c r="V7" s="16"/>
      <c r="W7" s="16"/>
      <c r="X7" s="16"/>
      <c r="Y7" s="16"/>
      <c r="Z7" s="16"/>
      <c r="AA7" s="16"/>
      <c r="AB7" s="16"/>
      <c r="AC7" s="2"/>
      <c r="AD7" s="2"/>
    </row>
    <row r="8" spans="1:30" ht="90" customHeight="1" thickBot="1">
      <c r="A8" s="238">
        <v>1</v>
      </c>
      <c r="B8" s="166"/>
      <c r="C8" s="221" t="s">
        <v>75</v>
      </c>
      <c r="D8" s="257"/>
      <c r="E8" s="46" t="str">
        <f>IF(D8="YES","SEE GUIDANCE","CONTINUE ANSWERING")</f>
        <v>CONTINUE ANSWERING</v>
      </c>
      <c r="F8" s="54" t="s">
        <v>226</v>
      </c>
      <c r="G8" s="200"/>
      <c r="H8" s="201"/>
      <c r="I8" s="202"/>
      <c r="J8" s="296" t="s">
        <v>215</v>
      </c>
      <c r="K8" s="298"/>
      <c r="L8" s="13"/>
      <c r="M8" s="16"/>
      <c r="N8" s="16"/>
      <c r="O8" s="16"/>
      <c r="P8" s="16"/>
      <c r="Q8" s="16"/>
      <c r="R8" s="16"/>
      <c r="S8" s="16"/>
      <c r="T8" s="16"/>
      <c r="U8" s="16"/>
      <c r="V8" s="16"/>
      <c r="W8" s="16"/>
      <c r="X8" s="16"/>
      <c r="Y8" s="16"/>
      <c r="Z8" s="16"/>
      <c r="AA8" s="16"/>
      <c r="AB8" s="16"/>
      <c r="AC8" s="2"/>
      <c r="AD8" s="2"/>
    </row>
    <row r="9" spans="1:30" ht="90" customHeight="1" thickBot="1">
      <c r="A9" s="234">
        <f>+A8+1</f>
        <v>2</v>
      </c>
      <c r="B9" s="166"/>
      <c r="C9" s="50" t="s">
        <v>74</v>
      </c>
      <c r="D9" s="257"/>
      <c r="E9" s="46" t="str">
        <f>IF(D9="YES","SEE GUIDANCE","CONTINUE ANSWERING")</f>
        <v>CONTINUE ANSWERING</v>
      </c>
      <c r="F9" s="55" t="s">
        <v>349</v>
      </c>
      <c r="G9" s="203"/>
      <c r="H9" s="192"/>
      <c r="I9" s="193"/>
      <c r="J9" s="299" t="s">
        <v>217</v>
      </c>
      <c r="K9" s="301"/>
      <c r="L9" s="13"/>
      <c r="M9" s="16"/>
      <c r="N9" s="16"/>
      <c r="O9" s="16"/>
      <c r="P9" s="16"/>
      <c r="Q9" s="16"/>
      <c r="R9" s="16"/>
      <c r="S9" s="16"/>
      <c r="T9" s="16"/>
      <c r="U9" s="16"/>
      <c r="V9" s="16"/>
      <c r="W9" s="16"/>
      <c r="X9" s="16"/>
      <c r="Y9" s="16"/>
      <c r="Z9" s="16"/>
      <c r="AA9" s="16"/>
      <c r="AB9" s="16"/>
      <c r="AC9" s="2"/>
      <c r="AD9" s="2"/>
    </row>
    <row r="10" spans="1:30" ht="90" customHeight="1" thickBot="1">
      <c r="A10" s="234">
        <f>+A9+1</f>
        <v>3</v>
      </c>
      <c r="B10" s="166"/>
      <c r="C10" s="50" t="s">
        <v>73</v>
      </c>
      <c r="D10" s="257"/>
      <c r="E10" s="46" t="str">
        <f>IF(D10="YES","SEE GUIDANCE","CONTINUE ANSWERING")</f>
        <v>CONTINUE ANSWERING</v>
      </c>
      <c r="F10" s="54" t="s">
        <v>259</v>
      </c>
      <c r="G10" s="203"/>
      <c r="H10" s="192"/>
      <c r="I10" s="193"/>
      <c r="J10" s="299" t="s">
        <v>216</v>
      </c>
      <c r="K10" s="301"/>
      <c r="L10" s="13"/>
      <c r="M10" s="16"/>
      <c r="N10" s="16"/>
      <c r="O10" s="16"/>
      <c r="P10" s="16"/>
      <c r="Q10" s="16"/>
      <c r="R10" s="16"/>
      <c r="S10" s="16"/>
      <c r="T10" s="16"/>
      <c r="U10" s="16"/>
      <c r="V10" s="16"/>
      <c r="W10" s="16"/>
      <c r="X10" s="16"/>
      <c r="Y10" s="16"/>
      <c r="Z10" s="16"/>
      <c r="AA10" s="16"/>
      <c r="AB10" s="16"/>
      <c r="AC10" s="2"/>
      <c r="AD10" s="2"/>
    </row>
    <row r="11" spans="1:30" ht="90" customHeight="1" thickBot="1">
      <c r="A11" s="234">
        <f>+A10+1</f>
        <v>4</v>
      </c>
      <c r="B11" s="166"/>
      <c r="C11" s="50" t="s">
        <v>77</v>
      </c>
      <c r="D11" s="257"/>
      <c r="E11" s="46" t="str">
        <f>IF(D11="YES","SEE GUIDANCE","CONTINUE ANSWERING")</f>
        <v>CONTINUE ANSWERING</v>
      </c>
      <c r="F11" s="54" t="s">
        <v>347</v>
      </c>
      <c r="G11" s="203"/>
      <c r="H11" s="192"/>
      <c r="I11" s="193"/>
      <c r="J11" s="299"/>
      <c r="K11" s="301"/>
      <c r="L11" s="13"/>
      <c r="M11" s="16"/>
      <c r="N11" s="16"/>
      <c r="O11" s="16"/>
      <c r="P11" s="16"/>
      <c r="Q11" s="16"/>
      <c r="R11" s="16"/>
      <c r="S11" s="16"/>
      <c r="T11" s="16"/>
      <c r="U11" s="16"/>
      <c r="V11" s="16"/>
      <c r="W11" s="16"/>
      <c r="X11" s="16"/>
      <c r="Y11" s="16"/>
      <c r="Z11" s="16"/>
      <c r="AA11" s="16"/>
      <c r="AB11" s="16"/>
      <c r="AC11" s="2"/>
      <c r="AD11" s="2"/>
    </row>
    <row r="12" spans="1:30" ht="32" customHeight="1" thickBot="1">
      <c r="A12" s="258" t="s">
        <v>57</v>
      </c>
      <c r="B12" s="224"/>
      <c r="C12" s="52" t="s">
        <v>78</v>
      </c>
      <c r="D12" s="166"/>
      <c r="E12" s="166"/>
      <c r="F12" s="172"/>
      <c r="G12" s="244" t="s">
        <v>128</v>
      </c>
      <c r="H12" s="557" t="s">
        <v>129</v>
      </c>
      <c r="I12" s="557"/>
      <c r="J12" s="303"/>
      <c r="K12" s="305"/>
      <c r="L12" s="13"/>
      <c r="M12" s="16"/>
      <c r="N12" s="16"/>
      <c r="O12" s="16"/>
      <c r="P12" s="16"/>
      <c r="Q12" s="16"/>
      <c r="R12" s="16"/>
      <c r="S12" s="16"/>
      <c r="T12" s="16"/>
      <c r="U12" s="16"/>
      <c r="V12" s="16"/>
      <c r="W12" s="16"/>
      <c r="X12" s="16"/>
      <c r="Y12" s="16"/>
      <c r="Z12" s="16"/>
      <c r="AA12" s="16"/>
      <c r="AB12" s="16"/>
      <c r="AC12" s="2"/>
      <c r="AD12" s="2"/>
    </row>
    <row r="13" spans="1:30" ht="90" customHeight="1">
      <c r="A13" s="240">
        <f>+A11+1</f>
        <v>5</v>
      </c>
      <c r="B13" s="166"/>
      <c r="C13" s="221" t="s">
        <v>79</v>
      </c>
      <c r="D13" s="252"/>
      <c r="E13" s="46" t="str">
        <f>IF(D13="YES","CONTINUE ANSWERING","EXCLUDED")</f>
        <v>EXCLUDED</v>
      </c>
      <c r="F13" s="54" t="s">
        <v>228</v>
      </c>
      <c r="G13" s="207" t="str">
        <f>IF(D13="YES","-","PS2")</f>
        <v>PS2</v>
      </c>
      <c r="H13" s="59"/>
      <c r="I13" s="188"/>
      <c r="J13" s="306"/>
      <c r="K13" s="308"/>
      <c r="L13" s="13"/>
      <c r="M13" s="16"/>
      <c r="N13" s="16"/>
      <c r="O13" s="16"/>
      <c r="P13" s="16"/>
      <c r="Q13" s="16"/>
      <c r="R13" s="16"/>
      <c r="S13" s="16"/>
      <c r="T13" s="16"/>
      <c r="U13" s="16"/>
      <c r="V13" s="16"/>
      <c r="W13" s="16"/>
      <c r="X13" s="16"/>
      <c r="Y13" s="16"/>
      <c r="Z13" s="16"/>
      <c r="AA13" s="16"/>
      <c r="AB13" s="16"/>
      <c r="AC13" s="2"/>
      <c r="AD13" s="2"/>
    </row>
    <row r="14" spans="1:30" ht="90" customHeight="1">
      <c r="A14" s="241">
        <f>+A13+1</f>
        <v>6</v>
      </c>
      <c r="B14" s="166"/>
      <c r="C14" s="50" t="s">
        <v>81</v>
      </c>
      <c r="D14" s="253"/>
      <c r="E14" s="46" t="str">
        <f>IF(D14="YES","SEE GUIDANCE","CONTINUE ANSWERING")</f>
        <v>CONTINUE ANSWERING</v>
      </c>
      <c r="F14" s="54" t="s">
        <v>229</v>
      </c>
      <c r="G14" s="207" t="str">
        <f>IF(D14="YES","PS2","-")</f>
        <v>-</v>
      </c>
      <c r="H14" s="59"/>
      <c r="I14" s="188"/>
      <c r="J14" s="299"/>
      <c r="K14" s="301"/>
      <c r="L14" s="13"/>
      <c r="M14" s="16"/>
      <c r="N14" s="16"/>
      <c r="O14" s="16"/>
      <c r="P14" s="16"/>
      <c r="Q14" s="16"/>
      <c r="R14" s="16"/>
      <c r="S14" s="16"/>
      <c r="T14" s="16"/>
      <c r="U14" s="16"/>
      <c r="V14" s="16"/>
      <c r="W14" s="16"/>
      <c r="X14" s="16"/>
      <c r="Y14" s="16"/>
      <c r="Z14" s="16"/>
      <c r="AA14" s="16"/>
      <c r="AB14" s="16"/>
      <c r="AC14" s="2"/>
      <c r="AD14" s="2"/>
    </row>
    <row r="15" spans="1:30" ht="32" customHeight="1">
      <c r="A15" s="258" t="s">
        <v>58</v>
      </c>
      <c r="B15" s="224"/>
      <c r="C15" s="52" t="s">
        <v>83</v>
      </c>
      <c r="D15" s="166"/>
      <c r="E15" s="166"/>
      <c r="F15" s="172"/>
      <c r="G15" s="60"/>
      <c r="H15" s="60"/>
      <c r="I15" s="187"/>
      <c r="J15" s="309"/>
      <c r="K15" s="311"/>
      <c r="L15" s="13"/>
      <c r="M15" s="16"/>
      <c r="N15" s="16"/>
      <c r="O15" s="16"/>
      <c r="P15" s="16"/>
      <c r="Q15" s="16"/>
      <c r="R15" s="16"/>
      <c r="S15" s="16"/>
      <c r="T15" s="16"/>
      <c r="U15" s="16"/>
      <c r="V15" s="16"/>
      <c r="W15" s="16"/>
      <c r="X15" s="16"/>
      <c r="Y15" s="16"/>
      <c r="Z15" s="16"/>
      <c r="AA15" s="16"/>
      <c r="AB15" s="16"/>
      <c r="AC15" s="2"/>
      <c r="AD15" s="2"/>
    </row>
    <row r="16" spans="1:30" ht="90" customHeight="1" thickBot="1">
      <c r="A16" s="238">
        <f>+A14+1</f>
        <v>7</v>
      </c>
      <c r="B16" s="166"/>
      <c r="C16" s="221" t="s">
        <v>230</v>
      </c>
      <c r="D16" s="252"/>
      <c r="E16" s="53" t="str">
        <f>IF(D16="YES","EXCLUDED","CONTINUE ANSWERING")</f>
        <v>CONTINUE ANSWERING</v>
      </c>
      <c r="F16" s="55" t="s">
        <v>233</v>
      </c>
      <c r="G16" s="207" t="str">
        <f t="shared" ref="G16:G19" si="0">IF(D16="YES","PS3","-")</f>
        <v>-</v>
      </c>
      <c r="H16" s="207" t="str">
        <f>IF(D16="YES","PS4","-")</f>
        <v>-</v>
      </c>
      <c r="I16" s="188"/>
      <c r="J16" s="299"/>
      <c r="K16" s="301"/>
      <c r="L16" s="13"/>
      <c r="M16" s="16"/>
      <c r="N16" s="16"/>
      <c r="O16" s="16"/>
      <c r="P16" s="16"/>
      <c r="Q16" s="16"/>
      <c r="R16" s="16"/>
      <c r="S16" s="16"/>
      <c r="T16" s="16"/>
      <c r="U16" s="16"/>
      <c r="V16" s="16"/>
      <c r="W16" s="16"/>
      <c r="X16" s="16"/>
      <c r="Y16" s="16"/>
      <c r="Z16" s="16"/>
      <c r="AA16" s="16"/>
      <c r="AB16" s="16"/>
      <c r="AC16" s="2"/>
      <c r="AD16" s="2"/>
    </row>
    <row r="17" spans="1:30" ht="90" customHeight="1" thickBot="1">
      <c r="A17" s="234">
        <f t="shared" ref="A17:A31" si="1">+A16+1</f>
        <v>8</v>
      </c>
      <c r="B17" s="166"/>
      <c r="C17" s="50" t="s">
        <v>86</v>
      </c>
      <c r="D17" s="253"/>
      <c r="E17" s="46" t="str">
        <f>IF(D17="YES","SEE GUIDANCE","CONTINUE ANSWERING")</f>
        <v>CONTINUE ANSWERING</v>
      </c>
      <c r="F17" s="55" t="s">
        <v>232</v>
      </c>
      <c r="G17" s="207" t="str">
        <f t="shared" si="0"/>
        <v>-</v>
      </c>
      <c r="H17" s="59"/>
      <c r="I17" s="188"/>
      <c r="J17" s="299"/>
      <c r="K17" s="301"/>
      <c r="L17" s="13"/>
      <c r="M17" s="16"/>
      <c r="N17" s="16"/>
      <c r="O17" s="16"/>
      <c r="P17" s="16"/>
      <c r="Q17" s="16"/>
      <c r="R17" s="16"/>
      <c r="S17" s="16"/>
      <c r="T17" s="16"/>
      <c r="U17" s="16"/>
      <c r="V17" s="16"/>
      <c r="W17" s="16"/>
      <c r="X17" s="16"/>
      <c r="Y17" s="16"/>
      <c r="Z17" s="16"/>
      <c r="AA17" s="16"/>
      <c r="AB17" s="16"/>
      <c r="AC17" s="2"/>
      <c r="AD17" s="2"/>
    </row>
    <row r="18" spans="1:30" ht="90" customHeight="1" thickBot="1">
      <c r="A18" s="234">
        <f>+A17+1</f>
        <v>9</v>
      </c>
      <c r="B18" s="166"/>
      <c r="C18" s="50" t="s">
        <v>84</v>
      </c>
      <c r="D18" s="253"/>
      <c r="E18" s="46" t="str">
        <f>IF(D18="YES","SEE GUIDANCE","CONTINUE ANSWERING")</f>
        <v>CONTINUE ANSWERING</v>
      </c>
      <c r="F18" s="55" t="s">
        <v>231</v>
      </c>
      <c r="G18" s="207" t="str">
        <f t="shared" si="0"/>
        <v>-</v>
      </c>
      <c r="H18" s="59"/>
      <c r="I18" s="188"/>
      <c r="J18" s="299"/>
      <c r="K18" s="301"/>
      <c r="L18" s="13"/>
      <c r="M18" s="16"/>
      <c r="N18" s="16"/>
      <c r="O18" s="16"/>
      <c r="P18" s="16"/>
      <c r="Q18" s="16"/>
      <c r="R18" s="16"/>
      <c r="S18" s="16"/>
      <c r="T18" s="16"/>
      <c r="U18" s="16"/>
      <c r="V18" s="16"/>
      <c r="W18" s="16"/>
      <c r="X18" s="16"/>
      <c r="Y18" s="16"/>
      <c r="Z18" s="16"/>
      <c r="AA18" s="16"/>
      <c r="AB18" s="16"/>
      <c r="AC18" s="2"/>
      <c r="AD18" s="2"/>
    </row>
    <row r="19" spans="1:30" ht="90" customHeight="1">
      <c r="A19" s="525">
        <f>+A18+1</f>
        <v>10</v>
      </c>
      <c r="B19" s="166"/>
      <c r="C19" s="223" t="s">
        <v>89</v>
      </c>
      <c r="D19" s="253"/>
      <c r="E19" s="46" t="str">
        <f>IF(D19="YES","SEE GUIDANCE","CONTINUE ANSWERING")</f>
        <v>CONTINUE ANSWERING</v>
      </c>
      <c r="F19" s="55" t="s">
        <v>248</v>
      </c>
      <c r="G19" s="207" t="str">
        <f t="shared" si="0"/>
        <v>-</v>
      </c>
      <c r="H19" s="207" t="str">
        <f>IF(D19="YES","PS2","-")</f>
        <v>-</v>
      </c>
      <c r="I19" s="251" t="str">
        <f>IF(D19="YES","PS4","-")</f>
        <v>-</v>
      </c>
      <c r="J19" s="299"/>
      <c r="K19" s="301"/>
      <c r="L19" s="13"/>
      <c r="M19" s="16"/>
      <c r="N19" s="16"/>
      <c r="O19" s="16"/>
      <c r="P19" s="16"/>
      <c r="Q19" s="16"/>
      <c r="R19" s="16"/>
      <c r="S19" s="16"/>
      <c r="T19" s="16"/>
      <c r="U19" s="16"/>
      <c r="V19" s="16"/>
      <c r="W19" s="16"/>
      <c r="X19" s="16"/>
      <c r="Y19" s="16"/>
      <c r="Z19" s="16"/>
      <c r="AA19" s="16"/>
      <c r="AB19" s="16"/>
      <c r="AC19" s="2"/>
      <c r="AD19" s="2"/>
    </row>
    <row r="20" spans="1:30" ht="32" customHeight="1">
      <c r="A20" s="258" t="s">
        <v>59</v>
      </c>
      <c r="B20" s="224"/>
      <c r="C20" s="52" t="s">
        <v>88</v>
      </c>
      <c r="D20" s="166"/>
      <c r="E20" s="166"/>
      <c r="F20" s="166"/>
      <c r="G20" s="60"/>
      <c r="H20" s="60"/>
      <c r="I20" s="187"/>
      <c r="J20" s="309"/>
      <c r="K20" s="311"/>
      <c r="L20" s="13"/>
      <c r="M20" s="16"/>
      <c r="N20" s="16"/>
      <c r="O20" s="16"/>
      <c r="P20" s="16"/>
      <c r="Q20" s="16"/>
      <c r="R20" s="16"/>
      <c r="S20" s="16"/>
      <c r="T20" s="16"/>
      <c r="U20" s="16"/>
      <c r="V20" s="16"/>
      <c r="W20" s="16"/>
      <c r="X20" s="16"/>
      <c r="Y20" s="16"/>
      <c r="Z20" s="16"/>
      <c r="AA20" s="16"/>
      <c r="AB20" s="16"/>
      <c r="AC20" s="2"/>
      <c r="AD20" s="2"/>
    </row>
    <row r="21" spans="1:30" ht="90" customHeight="1" thickBot="1">
      <c r="A21" s="238">
        <f>+A19+1</f>
        <v>11</v>
      </c>
      <c r="B21" s="166"/>
      <c r="C21" s="221" t="s">
        <v>91</v>
      </c>
      <c r="D21" s="252"/>
      <c r="E21" s="46" t="str">
        <f>IF(D21="YES","SEE GUIDANCE","CONTINUE ANSWERING")</f>
        <v>CONTINUE ANSWERING</v>
      </c>
      <c r="F21" s="55" t="s">
        <v>236</v>
      </c>
      <c r="G21" s="207" t="str">
        <f>IF(D21="YES","PS4","-")</f>
        <v>-</v>
      </c>
      <c r="H21" s="59"/>
      <c r="I21" s="188"/>
      <c r="J21" s="299"/>
      <c r="K21" s="301"/>
      <c r="L21" s="13"/>
      <c r="M21" s="16"/>
      <c r="N21" s="16"/>
      <c r="O21" s="16"/>
      <c r="P21" s="16"/>
      <c r="Q21" s="16"/>
      <c r="R21" s="16"/>
      <c r="S21" s="16"/>
      <c r="T21" s="16"/>
      <c r="U21" s="16"/>
      <c r="V21" s="16"/>
      <c r="W21" s="16"/>
      <c r="X21" s="16"/>
      <c r="Y21" s="16"/>
      <c r="Z21" s="16"/>
      <c r="AA21" s="16"/>
      <c r="AB21" s="16"/>
      <c r="AC21" s="2"/>
      <c r="AD21" s="2"/>
    </row>
    <row r="22" spans="1:30" ht="90" customHeight="1" thickBot="1">
      <c r="A22" s="238">
        <f>+A21+1</f>
        <v>12</v>
      </c>
      <c r="B22" s="166"/>
      <c r="C22" s="50" t="s">
        <v>93</v>
      </c>
      <c r="D22" s="252"/>
      <c r="E22" s="46" t="str">
        <f t="shared" ref="E22" si="2">IF(D22="YES","SEE GUIDANCE","CONTINUE ANSWERING")</f>
        <v>CONTINUE ANSWERING</v>
      </c>
      <c r="F22" s="55" t="s">
        <v>238</v>
      </c>
      <c r="G22" s="207" t="str">
        <f>IF(D22="YES","PS4","-")</f>
        <v>-</v>
      </c>
      <c r="H22" s="207" t="str">
        <f>IF(D22="YES","PS5","-")</f>
        <v>-</v>
      </c>
      <c r="I22" s="188"/>
      <c r="J22" s="299"/>
      <c r="K22" s="301"/>
      <c r="L22" s="13"/>
      <c r="M22" s="16"/>
      <c r="N22" s="16"/>
      <c r="O22" s="16"/>
      <c r="P22" s="16"/>
      <c r="Q22" s="16"/>
      <c r="R22" s="16"/>
      <c r="S22" s="16"/>
      <c r="T22" s="16"/>
      <c r="U22" s="16"/>
      <c r="V22" s="16"/>
      <c r="W22" s="16"/>
      <c r="X22" s="16"/>
      <c r="Y22" s="16"/>
      <c r="Z22" s="16"/>
      <c r="AA22" s="16"/>
      <c r="AB22" s="16"/>
      <c r="AC22" s="2"/>
      <c r="AD22" s="2"/>
    </row>
    <row r="23" spans="1:30" ht="32" customHeight="1">
      <c r="A23" s="258" t="s">
        <v>60</v>
      </c>
      <c r="B23" s="225"/>
      <c r="C23" s="52" t="s">
        <v>95</v>
      </c>
      <c r="D23" s="198"/>
      <c r="E23" s="199"/>
      <c r="F23" s="56"/>
      <c r="G23" s="60"/>
      <c r="H23" s="60"/>
      <c r="I23" s="187"/>
      <c r="J23" s="309"/>
      <c r="K23" s="311"/>
      <c r="L23" s="13"/>
      <c r="M23" s="16"/>
      <c r="N23" s="16"/>
      <c r="O23" s="16"/>
      <c r="P23" s="16"/>
      <c r="Q23" s="16"/>
      <c r="R23" s="16"/>
      <c r="S23" s="16"/>
      <c r="T23" s="16"/>
      <c r="U23" s="16"/>
      <c r="V23" s="16"/>
      <c r="W23" s="16"/>
      <c r="X23" s="16"/>
      <c r="Y23" s="16"/>
      <c r="Z23" s="16"/>
      <c r="AA23" s="16"/>
      <c r="AB23" s="16"/>
      <c r="AC23" s="2"/>
      <c r="AD23" s="2"/>
    </row>
    <row r="24" spans="1:30" ht="90" customHeight="1">
      <c r="A24" s="240">
        <f>+A22+1</f>
        <v>13</v>
      </c>
      <c r="B24" s="166"/>
      <c r="C24" s="48" t="s">
        <v>96</v>
      </c>
      <c r="D24" s="252"/>
      <c r="E24" s="46" t="str">
        <f>IF(D24="YES","EXCLUDED","CONTINUE ANSWERING")</f>
        <v>CONTINUE ANSWERING</v>
      </c>
      <c r="F24" s="55" t="s">
        <v>241</v>
      </c>
      <c r="G24" s="208" t="str">
        <f>IF(D24="YES","EXCLUDED","-")</f>
        <v>-</v>
      </c>
      <c r="H24" s="207" t="str">
        <f>IF(D24="YES","PS5","-")</f>
        <v>-</v>
      </c>
      <c r="I24" s="188"/>
      <c r="J24" s="299"/>
      <c r="K24" s="301"/>
      <c r="L24" s="13"/>
      <c r="M24" s="16"/>
      <c r="N24" s="16"/>
      <c r="O24" s="16"/>
      <c r="P24" s="16"/>
      <c r="Q24" s="16"/>
      <c r="R24" s="16"/>
      <c r="S24" s="16"/>
      <c r="T24" s="16"/>
      <c r="U24" s="16"/>
      <c r="V24" s="16"/>
      <c r="W24" s="16"/>
      <c r="X24" s="16"/>
      <c r="Y24" s="16"/>
      <c r="Z24" s="16"/>
      <c r="AA24" s="16"/>
      <c r="AB24" s="16"/>
      <c r="AC24" s="2"/>
      <c r="AD24" s="2"/>
    </row>
    <row r="25" spans="1:30" ht="90" customHeight="1">
      <c r="A25" s="241">
        <f t="shared" si="1"/>
        <v>14</v>
      </c>
      <c r="B25" s="166"/>
      <c r="C25" s="48" t="s">
        <v>97</v>
      </c>
      <c r="D25" s="252"/>
      <c r="E25" s="46" t="str">
        <f>IF(D25="YES","SEE GUIDANCE","CONTINUE ANSWERING")</f>
        <v>CONTINUE ANSWERING</v>
      </c>
      <c r="F25" s="55" t="s">
        <v>242</v>
      </c>
      <c r="G25" s="207" t="str">
        <f>IF(D25="YES","PS5","-")</f>
        <v>-</v>
      </c>
      <c r="H25" s="59"/>
      <c r="I25" s="188"/>
      <c r="J25" s="299"/>
      <c r="K25" s="301"/>
      <c r="L25" s="13"/>
      <c r="M25" s="16"/>
      <c r="N25" s="16"/>
      <c r="O25" s="16"/>
      <c r="P25" s="16"/>
      <c r="Q25" s="16"/>
      <c r="R25" s="16"/>
      <c r="S25" s="16"/>
      <c r="T25" s="16"/>
      <c r="U25" s="16"/>
      <c r="V25" s="16"/>
      <c r="W25" s="16"/>
      <c r="X25" s="16"/>
      <c r="Y25" s="16"/>
      <c r="Z25" s="16"/>
      <c r="AA25" s="16"/>
      <c r="AB25" s="16"/>
      <c r="AC25" s="2"/>
      <c r="AD25" s="2"/>
    </row>
    <row r="26" spans="1:30" ht="32" customHeight="1">
      <c r="A26" s="258" t="s">
        <v>61</v>
      </c>
      <c r="B26" s="225"/>
      <c r="C26" s="49" t="s">
        <v>99</v>
      </c>
      <c r="D26" s="166"/>
      <c r="E26" s="166"/>
      <c r="F26" s="166"/>
      <c r="G26" s="57"/>
      <c r="H26" s="57"/>
      <c r="I26" s="57"/>
      <c r="J26" s="313"/>
      <c r="K26" s="311"/>
      <c r="L26" s="13"/>
      <c r="M26" s="16"/>
      <c r="N26" s="16"/>
      <c r="O26" s="16"/>
      <c r="P26" s="16"/>
      <c r="Q26" s="16"/>
      <c r="R26" s="16"/>
      <c r="S26" s="16"/>
      <c r="T26" s="16"/>
      <c r="U26" s="16"/>
      <c r="V26" s="16"/>
      <c r="W26" s="16"/>
      <c r="X26" s="16"/>
      <c r="Y26" s="16"/>
      <c r="Z26" s="16"/>
      <c r="AA26" s="16"/>
      <c r="AB26" s="16"/>
      <c r="AC26" s="2"/>
      <c r="AD26" s="2"/>
    </row>
    <row r="27" spans="1:30" ht="90" customHeight="1" thickBot="1">
      <c r="A27" s="238">
        <f>+A25+1</f>
        <v>15</v>
      </c>
      <c r="B27" s="166"/>
      <c r="C27" s="50" t="s">
        <v>260</v>
      </c>
      <c r="D27" s="252"/>
      <c r="E27" s="46" t="str">
        <f>IF(D27="YES","CONTINUE ANSWERING","EXCLUDED")</f>
        <v>EXCLUDED</v>
      </c>
      <c r="F27" s="55" t="s">
        <v>246</v>
      </c>
      <c r="G27" s="208" t="str">
        <f>IF(D27="YES","-","EXCLUDED")</f>
        <v>EXCLUDED</v>
      </c>
      <c r="H27" s="207" t="str">
        <f>IF(D27="YES","-","PS6")</f>
        <v>PS6</v>
      </c>
      <c r="I27" s="188"/>
      <c r="J27" s="299"/>
      <c r="K27" s="301"/>
      <c r="L27" s="13"/>
      <c r="M27" s="16"/>
      <c r="N27" s="16"/>
      <c r="O27" s="16"/>
      <c r="P27" s="16"/>
      <c r="Q27" s="16"/>
      <c r="R27" s="16"/>
      <c r="S27" s="16"/>
      <c r="T27" s="16"/>
      <c r="U27" s="16"/>
      <c r="V27" s="16"/>
      <c r="W27" s="16"/>
      <c r="X27" s="16"/>
      <c r="Y27" s="16"/>
      <c r="Z27" s="16"/>
      <c r="AA27" s="16"/>
      <c r="AB27" s="16"/>
      <c r="AC27" s="2"/>
      <c r="AD27" s="2"/>
    </row>
    <row r="28" spans="1:30" ht="90" customHeight="1" thickBot="1">
      <c r="A28" s="234">
        <f>+A27+1</f>
        <v>16</v>
      </c>
      <c r="B28" s="166"/>
      <c r="C28" s="50" t="s">
        <v>100</v>
      </c>
      <c r="D28" s="252"/>
      <c r="E28" s="46" t="str">
        <f>IF(D28="YES","SEE GUIDANCE","CONTINUE ANSWERING")</f>
        <v>CONTINUE ANSWERING</v>
      </c>
      <c r="F28" s="55" t="s">
        <v>328</v>
      </c>
      <c r="G28" s="207" t="str">
        <f t="shared" ref="G28:G31" si="3">IF(D28="YES","PS6","-")</f>
        <v>-</v>
      </c>
      <c r="H28" s="59"/>
      <c r="I28" s="188"/>
      <c r="J28" s="299"/>
      <c r="K28" s="301"/>
      <c r="L28" s="13"/>
      <c r="M28" s="16"/>
      <c r="N28" s="16"/>
      <c r="O28" s="16"/>
      <c r="P28" s="16"/>
      <c r="Q28" s="16"/>
      <c r="R28" s="16"/>
      <c r="S28" s="16"/>
      <c r="T28" s="16"/>
      <c r="U28" s="16"/>
      <c r="V28" s="16"/>
      <c r="W28" s="16"/>
      <c r="X28" s="16"/>
      <c r="Y28" s="16"/>
      <c r="Z28" s="16"/>
      <c r="AA28" s="16"/>
      <c r="AB28" s="16"/>
      <c r="AC28" s="2"/>
      <c r="AD28" s="2"/>
    </row>
    <row r="29" spans="1:30" ht="90" customHeight="1" thickBot="1">
      <c r="A29" s="234">
        <f>+A28+1</f>
        <v>17</v>
      </c>
      <c r="B29" s="166"/>
      <c r="C29" s="50" t="s">
        <v>101</v>
      </c>
      <c r="D29" s="252"/>
      <c r="E29" s="46" t="str">
        <f>IF(D29="YES","SEE GUIDANCE","CONTINUE ANSWERING")</f>
        <v>CONTINUE ANSWERING</v>
      </c>
      <c r="F29" s="55" t="s">
        <v>247</v>
      </c>
      <c r="G29" s="207" t="str">
        <f t="shared" si="3"/>
        <v>-</v>
      </c>
      <c r="H29" s="59"/>
      <c r="I29" s="188"/>
      <c r="J29" s="299"/>
      <c r="K29" s="301"/>
      <c r="L29" s="13"/>
      <c r="M29" s="16"/>
      <c r="N29" s="16"/>
      <c r="O29" s="16"/>
      <c r="P29" s="16"/>
      <c r="Q29" s="16"/>
      <c r="R29" s="16"/>
      <c r="S29" s="16"/>
      <c r="T29" s="16"/>
      <c r="U29" s="16"/>
      <c r="V29" s="16"/>
      <c r="W29" s="16"/>
      <c r="X29" s="16"/>
      <c r="Y29" s="16"/>
      <c r="Z29" s="16"/>
      <c r="AA29" s="16"/>
      <c r="AB29" s="16"/>
      <c r="AC29" s="2"/>
      <c r="AD29" s="2"/>
    </row>
    <row r="30" spans="1:30" ht="90" customHeight="1">
      <c r="A30" s="241">
        <f t="shared" si="1"/>
        <v>18</v>
      </c>
      <c r="B30" s="166"/>
      <c r="C30" s="50" t="s">
        <v>102</v>
      </c>
      <c r="D30" s="252"/>
      <c r="E30" s="46" t="str">
        <f>IF(D30="YES","SEE GUIDANCE","CONTINUE ANSWERING")</f>
        <v>CONTINUE ANSWERING</v>
      </c>
      <c r="F30" s="55" t="s">
        <v>249</v>
      </c>
      <c r="G30" s="207" t="str">
        <f t="shared" si="3"/>
        <v>-</v>
      </c>
      <c r="H30" s="59"/>
      <c r="I30" s="188"/>
      <c r="J30" s="299"/>
      <c r="K30" s="301"/>
      <c r="L30" s="13"/>
      <c r="M30" s="16"/>
      <c r="N30" s="16"/>
      <c r="O30" s="16"/>
      <c r="P30" s="16"/>
      <c r="Q30" s="16"/>
      <c r="R30" s="16"/>
      <c r="S30" s="16"/>
      <c r="T30" s="16"/>
      <c r="U30" s="16"/>
      <c r="V30" s="16"/>
      <c r="W30" s="16"/>
      <c r="X30" s="16"/>
      <c r="Y30" s="16"/>
      <c r="Z30" s="16"/>
      <c r="AA30" s="16"/>
      <c r="AB30" s="16"/>
      <c r="AC30" s="2"/>
      <c r="AD30" s="2"/>
    </row>
    <row r="31" spans="1:30" ht="90" customHeight="1">
      <c r="A31" s="241">
        <f t="shared" si="1"/>
        <v>19</v>
      </c>
      <c r="B31" s="166"/>
      <c r="C31" s="50" t="s">
        <v>103</v>
      </c>
      <c r="D31" s="252"/>
      <c r="E31" s="46" t="str">
        <f t="shared" ref="E31" si="4">IF(D31="YES","SEE GUIDANCE","CONTINUE ANSWERING")</f>
        <v>CONTINUE ANSWERING</v>
      </c>
      <c r="F31" s="55" t="s">
        <v>250</v>
      </c>
      <c r="G31" s="207" t="str">
        <f t="shared" si="3"/>
        <v>-</v>
      </c>
      <c r="H31" s="59"/>
      <c r="I31" s="188"/>
      <c r="J31" s="299"/>
      <c r="K31" s="301"/>
      <c r="L31" s="13"/>
      <c r="M31" s="16"/>
      <c r="N31" s="16"/>
      <c r="O31" s="16"/>
      <c r="P31" s="16"/>
      <c r="Q31" s="16"/>
      <c r="R31" s="16"/>
      <c r="S31" s="16"/>
      <c r="T31" s="16"/>
      <c r="U31" s="16"/>
      <c r="V31" s="16"/>
      <c r="W31" s="16"/>
      <c r="X31" s="16"/>
      <c r="Y31" s="16"/>
      <c r="Z31" s="16"/>
      <c r="AA31" s="16"/>
      <c r="AB31" s="16"/>
      <c r="AC31" s="2"/>
      <c r="AD31" s="2"/>
    </row>
    <row r="32" spans="1:30" ht="32" customHeight="1">
      <c r="A32" s="258" t="s">
        <v>62</v>
      </c>
      <c r="B32" s="224"/>
      <c r="C32" s="180" t="s">
        <v>105</v>
      </c>
      <c r="D32" s="166"/>
      <c r="E32" s="166"/>
      <c r="F32" s="166"/>
      <c r="G32" s="60"/>
      <c r="H32" s="60"/>
      <c r="I32" s="187"/>
      <c r="J32" s="309"/>
      <c r="K32" s="311"/>
      <c r="L32" s="13"/>
      <c r="M32" s="16"/>
      <c r="N32" s="16"/>
      <c r="O32" s="16"/>
      <c r="P32" s="16"/>
      <c r="Q32" s="16"/>
      <c r="R32" s="16"/>
      <c r="S32" s="16"/>
      <c r="T32" s="16"/>
      <c r="U32" s="16"/>
      <c r="V32" s="16"/>
      <c r="W32" s="16"/>
      <c r="X32" s="16"/>
      <c r="Y32" s="16"/>
      <c r="Z32" s="16"/>
      <c r="AA32" s="16"/>
      <c r="AB32" s="16"/>
      <c r="AC32" s="2"/>
      <c r="AD32" s="2"/>
    </row>
    <row r="33" spans="1:30" ht="90" customHeight="1">
      <c r="A33" s="240">
        <f>+A31+1</f>
        <v>20</v>
      </c>
      <c r="B33" s="254"/>
      <c r="C33" s="181" t="s">
        <v>108</v>
      </c>
      <c r="D33" s="252"/>
      <c r="E33" s="46" t="str">
        <f>IF(D33="YES","SEE GUIDANCE","CONTINUE ANSWERING")</f>
        <v>CONTINUE ANSWERING</v>
      </c>
      <c r="F33" s="55" t="s">
        <v>361</v>
      </c>
      <c r="G33" s="207" t="str">
        <f>IF(D33="YES","PS7","-")</f>
        <v>-</v>
      </c>
      <c r="H33" s="59"/>
      <c r="I33" s="188"/>
      <c r="J33" s="299"/>
      <c r="K33" s="301"/>
      <c r="L33" s="13"/>
      <c r="M33" s="16"/>
      <c r="N33" s="16"/>
      <c r="O33" s="16"/>
      <c r="P33" s="16"/>
      <c r="Q33" s="16"/>
      <c r="R33" s="16"/>
      <c r="S33" s="16"/>
      <c r="T33" s="16"/>
      <c r="U33" s="16"/>
      <c r="V33" s="16"/>
      <c r="W33" s="16"/>
      <c r="X33" s="16"/>
      <c r="Y33" s="16"/>
      <c r="Z33" s="16"/>
      <c r="AA33" s="16"/>
      <c r="AB33" s="16"/>
      <c r="AC33" s="2"/>
      <c r="AD33" s="2"/>
    </row>
    <row r="34" spans="1:30" ht="90" customHeight="1">
      <c r="A34" s="242">
        <f>+A33+1</f>
        <v>21</v>
      </c>
      <c r="B34" s="255"/>
      <c r="C34" s="181" t="s">
        <v>107</v>
      </c>
      <c r="D34" s="252"/>
      <c r="E34" s="46" t="str">
        <f>IF(D34="YES","SEE GUIDANCE","CONTINUE ANSWERING")</f>
        <v>CONTINUE ANSWERING</v>
      </c>
      <c r="F34" s="55" t="s">
        <v>362</v>
      </c>
      <c r="G34" s="207" t="str">
        <f>IF(D34="YES","PS7","-")</f>
        <v>-</v>
      </c>
      <c r="H34" s="59"/>
      <c r="I34" s="188"/>
      <c r="J34" s="299"/>
      <c r="K34" s="301"/>
      <c r="L34" s="13"/>
      <c r="M34" s="16"/>
      <c r="N34" s="16"/>
      <c r="O34" s="16"/>
      <c r="P34" s="16"/>
      <c r="Q34" s="16"/>
      <c r="R34" s="16"/>
      <c r="S34" s="16"/>
      <c r="T34" s="16"/>
      <c r="U34" s="16"/>
      <c r="V34" s="16"/>
      <c r="W34" s="16"/>
      <c r="X34" s="16"/>
      <c r="Y34" s="16"/>
      <c r="Z34" s="16"/>
      <c r="AA34" s="16"/>
      <c r="AB34" s="16"/>
      <c r="AC34" s="2"/>
      <c r="AD34" s="2"/>
    </row>
    <row r="35" spans="1:30" ht="32" customHeight="1">
      <c r="A35" s="258" t="s">
        <v>63</v>
      </c>
      <c r="B35" s="224"/>
      <c r="C35" s="180" t="s">
        <v>106</v>
      </c>
      <c r="D35" s="166"/>
      <c r="E35" s="166"/>
      <c r="F35" s="166"/>
      <c r="G35" s="60"/>
      <c r="H35" s="60"/>
      <c r="I35" s="187"/>
      <c r="J35" s="316"/>
      <c r="K35" s="301"/>
      <c r="L35" s="13"/>
      <c r="M35" s="16"/>
      <c r="N35" s="16"/>
      <c r="O35" s="16"/>
      <c r="P35" s="16"/>
      <c r="Q35" s="16"/>
      <c r="R35" s="16"/>
      <c r="S35" s="16"/>
      <c r="T35" s="16"/>
      <c r="U35" s="16"/>
      <c r="V35" s="16"/>
      <c r="W35" s="16"/>
      <c r="X35" s="16"/>
      <c r="Y35" s="16"/>
      <c r="Z35" s="16"/>
      <c r="AA35" s="16"/>
      <c r="AB35" s="16"/>
      <c r="AC35" s="2"/>
      <c r="AD35" s="2"/>
    </row>
    <row r="36" spans="1:30" ht="90" customHeight="1">
      <c r="A36" s="243">
        <f>+A34+1</f>
        <v>22</v>
      </c>
      <c r="B36" s="519"/>
      <c r="C36" s="181" t="s">
        <v>109</v>
      </c>
      <c r="D36" s="252"/>
      <c r="E36" s="46" t="str">
        <f>IF(D36="YES","SEE GUIDANCE","CONTINUE ANSWERING")</f>
        <v>CONTINUE ANSWERING</v>
      </c>
      <c r="F36" s="55" t="s">
        <v>251</v>
      </c>
      <c r="G36" s="207" t="str">
        <f>IF(D36="YES","PS8","-")</f>
        <v>-</v>
      </c>
      <c r="H36" s="59"/>
      <c r="I36" s="188"/>
      <c r="J36" s="299"/>
      <c r="K36" s="301"/>
      <c r="L36" s="13"/>
      <c r="M36" s="16"/>
      <c r="N36" s="16"/>
      <c r="O36" s="16"/>
      <c r="P36" s="16"/>
      <c r="Q36" s="16"/>
      <c r="R36" s="16"/>
      <c r="S36" s="16"/>
      <c r="T36" s="16"/>
      <c r="U36" s="16"/>
      <c r="V36" s="16"/>
      <c r="W36" s="16"/>
      <c r="X36" s="16"/>
      <c r="Y36" s="16"/>
      <c r="Z36" s="16"/>
      <c r="AA36" s="16"/>
      <c r="AB36" s="16"/>
      <c r="AC36" s="2"/>
      <c r="AD36" s="2"/>
    </row>
    <row r="37" spans="1:30" ht="32" customHeight="1">
      <c r="A37" s="258" t="s">
        <v>113</v>
      </c>
      <c r="B37" s="224"/>
      <c r="C37" s="180" t="s">
        <v>112</v>
      </c>
      <c r="D37" s="166"/>
      <c r="E37" s="166"/>
      <c r="F37" s="166"/>
      <c r="G37" s="60"/>
      <c r="H37" s="60"/>
      <c r="I37" s="187"/>
      <c r="J37" s="246"/>
      <c r="K37" s="247"/>
      <c r="L37" s="13"/>
      <c r="M37" s="16"/>
      <c r="N37" s="16"/>
      <c r="O37" s="16"/>
      <c r="P37" s="16"/>
      <c r="Q37" s="16"/>
      <c r="R37" s="16"/>
      <c r="S37" s="16"/>
      <c r="T37" s="16"/>
      <c r="U37" s="16"/>
      <c r="V37" s="16"/>
      <c r="W37" s="16"/>
      <c r="X37" s="16"/>
      <c r="Y37" s="16"/>
      <c r="Z37" s="16"/>
      <c r="AA37" s="16"/>
      <c r="AB37" s="16"/>
      <c r="AC37" s="2"/>
      <c r="AD37" s="2"/>
    </row>
    <row r="38" spans="1:30" ht="56" customHeight="1" thickBot="1">
      <c r="A38" s="227">
        <f>+A36+1</f>
        <v>23</v>
      </c>
      <c r="B38" s="519"/>
      <c r="C38" s="181" t="s">
        <v>357</v>
      </c>
      <c r="D38" s="256" t="s">
        <v>119</v>
      </c>
      <c r="E38" s="46" t="str">
        <f>IF(D38="CATEGORY A","EXCLUDED","END ESS")</f>
        <v>END ESS</v>
      </c>
      <c r="F38" s="177" t="s">
        <v>253</v>
      </c>
      <c r="G38" s="59"/>
      <c r="H38" s="59"/>
      <c r="I38" s="188"/>
      <c r="J38" s="318"/>
      <c r="K38" s="319"/>
      <c r="L38" s="13"/>
      <c r="M38" s="16"/>
      <c r="N38" s="16"/>
      <c r="O38" s="16"/>
      <c r="P38" s="16"/>
      <c r="Q38" s="16"/>
      <c r="R38" s="16"/>
      <c r="S38" s="16"/>
      <c r="T38" s="16"/>
      <c r="U38" s="16"/>
      <c r="V38" s="16"/>
      <c r="W38" s="16"/>
      <c r="X38" s="16"/>
      <c r="Y38" s="16"/>
      <c r="Z38" s="16"/>
      <c r="AA38" s="16"/>
      <c r="AB38" s="16"/>
      <c r="AC38" s="2"/>
      <c r="AD38" s="2"/>
    </row>
    <row r="39" spans="1:30" ht="90" customHeight="1" thickBot="1">
      <c r="A39" s="226"/>
      <c r="B39" s="220"/>
      <c r="C39" s="179"/>
      <c r="D39" s="211"/>
      <c r="E39" s="178"/>
      <c r="F39" s="176" t="s">
        <v>254</v>
      </c>
      <c r="G39" s="209"/>
      <c r="H39" s="210"/>
      <c r="I39" s="210"/>
      <c r="J39" s="250"/>
      <c r="K39" s="175"/>
      <c r="L39" s="13"/>
      <c r="M39" s="16"/>
      <c r="N39" s="16"/>
      <c r="O39" s="16"/>
      <c r="P39" s="16"/>
      <c r="Q39" s="16"/>
      <c r="R39" s="16"/>
      <c r="S39" s="16"/>
      <c r="T39" s="16"/>
      <c r="U39" s="16"/>
      <c r="V39" s="16"/>
      <c r="W39" s="16"/>
      <c r="X39" s="16"/>
      <c r="Y39" s="16"/>
      <c r="Z39" s="16"/>
      <c r="AA39" s="16"/>
      <c r="AB39" s="16"/>
      <c r="AC39" s="2"/>
      <c r="AD39" s="2"/>
    </row>
    <row r="40" spans="1:30">
      <c r="A40" s="37"/>
      <c r="B40" s="38"/>
      <c r="C40" s="38"/>
      <c r="D40" s="38"/>
      <c r="E40" s="38"/>
      <c r="F40" s="38"/>
      <c r="G40" s="38"/>
      <c r="H40" s="38"/>
      <c r="I40" s="38"/>
      <c r="J40" s="38"/>
      <c r="K40" s="168"/>
      <c r="L40" s="16"/>
      <c r="M40" s="16"/>
      <c r="N40" s="16"/>
      <c r="O40" s="16"/>
      <c r="P40" s="16"/>
      <c r="Q40" s="16"/>
      <c r="R40" s="16"/>
      <c r="S40" s="16"/>
      <c r="T40" s="16"/>
      <c r="U40" s="16"/>
      <c r="V40" s="16"/>
      <c r="W40" s="16"/>
      <c r="X40" s="16"/>
      <c r="Y40" s="16"/>
      <c r="Z40" s="16"/>
      <c r="AA40" s="16"/>
      <c r="AB40" s="16"/>
      <c r="AC40" s="2"/>
      <c r="AD40" s="2"/>
    </row>
    <row r="41" spans="1:30">
      <c r="A41" s="35"/>
      <c r="B41" s="16"/>
      <c r="C41" s="16"/>
      <c r="D41" s="16"/>
      <c r="E41" s="16"/>
      <c r="F41" s="16"/>
      <c r="G41" s="16"/>
      <c r="H41" s="16"/>
      <c r="I41" s="16"/>
      <c r="J41" s="16"/>
      <c r="K41" s="169"/>
      <c r="L41" s="16"/>
      <c r="M41" s="16"/>
      <c r="N41" s="16"/>
      <c r="O41" s="16"/>
      <c r="P41" s="16"/>
      <c r="Q41" s="16"/>
      <c r="R41" s="16"/>
      <c r="S41" s="16"/>
      <c r="T41" s="16"/>
      <c r="U41" s="16"/>
      <c r="V41" s="16"/>
      <c r="W41" s="16"/>
      <c r="X41" s="16"/>
      <c r="Y41" s="16"/>
      <c r="Z41" s="16"/>
      <c r="AA41" s="16"/>
      <c r="AB41" s="16"/>
      <c r="AC41" s="2"/>
      <c r="AD41" s="2"/>
    </row>
    <row r="42" spans="1:30">
      <c r="A42" s="35"/>
      <c r="B42" s="16"/>
      <c r="C42" s="16"/>
      <c r="D42" s="16"/>
      <c r="E42" s="16"/>
      <c r="F42" s="16"/>
      <c r="G42" s="16"/>
      <c r="H42" s="16"/>
      <c r="I42" s="16"/>
      <c r="J42" s="16"/>
      <c r="K42" s="169"/>
      <c r="L42" s="16"/>
      <c r="M42" s="16"/>
      <c r="N42" s="16"/>
      <c r="O42" s="16"/>
      <c r="P42" s="16"/>
      <c r="Q42" s="16"/>
      <c r="R42" s="16"/>
      <c r="S42" s="16"/>
      <c r="T42" s="16"/>
      <c r="U42" s="16"/>
      <c r="V42" s="16"/>
      <c r="W42" s="16"/>
      <c r="X42" s="16"/>
      <c r="Y42" s="16"/>
      <c r="Z42" s="16"/>
      <c r="AA42" s="16"/>
      <c r="AB42" s="16"/>
      <c r="AC42" s="2"/>
      <c r="AD42" s="2"/>
    </row>
    <row r="43" spans="1:30">
      <c r="A43" s="35"/>
      <c r="B43" s="35"/>
      <c r="C43" s="35"/>
      <c r="D43" s="35"/>
      <c r="E43" s="35"/>
      <c r="F43" s="35"/>
      <c r="G43" s="35"/>
      <c r="H43" s="35"/>
      <c r="I43" s="35"/>
      <c r="J43" s="35"/>
      <c r="K43" s="159"/>
      <c r="L43" s="35"/>
      <c r="M43" s="35"/>
      <c r="N43" s="35"/>
      <c r="O43" s="35"/>
      <c r="P43" s="35"/>
      <c r="Q43" s="35"/>
      <c r="R43" s="35"/>
      <c r="S43" s="35"/>
      <c r="T43" s="35"/>
      <c r="U43" s="35"/>
      <c r="V43" s="35"/>
      <c r="W43" s="35"/>
      <c r="X43" s="35"/>
      <c r="Y43" s="35"/>
      <c r="Z43" s="35"/>
      <c r="AA43" s="35"/>
      <c r="AB43" s="35"/>
    </row>
    <row r="44" spans="1:30">
      <c r="A44" s="35"/>
      <c r="B44" s="35"/>
      <c r="C44" s="35"/>
      <c r="D44" s="35"/>
      <c r="E44" s="35"/>
      <c r="F44" s="35"/>
      <c r="G44" s="35"/>
      <c r="H44" s="35"/>
      <c r="I44" s="35"/>
      <c r="J44" s="35"/>
      <c r="K44" s="159"/>
      <c r="L44" s="35"/>
      <c r="M44" s="35"/>
      <c r="N44" s="35"/>
      <c r="O44" s="35"/>
      <c r="P44" s="35"/>
      <c r="Q44" s="35"/>
      <c r="R44" s="35"/>
      <c r="S44" s="35"/>
      <c r="T44" s="35"/>
      <c r="U44" s="35"/>
      <c r="V44" s="35"/>
      <c r="W44" s="35"/>
      <c r="X44" s="35"/>
      <c r="Y44" s="35"/>
      <c r="Z44" s="35"/>
      <c r="AA44" s="35"/>
      <c r="AB44" s="35"/>
    </row>
    <row r="45" spans="1:30">
      <c r="A45" s="35"/>
      <c r="B45" s="35"/>
      <c r="C45" s="35"/>
      <c r="D45" s="35"/>
      <c r="E45" s="35"/>
      <c r="F45" s="35"/>
      <c r="G45" s="35"/>
      <c r="H45" s="35"/>
      <c r="I45" s="35"/>
      <c r="J45" s="35"/>
      <c r="K45" s="159"/>
      <c r="L45" s="35"/>
      <c r="M45" s="35"/>
      <c r="N45" s="35"/>
      <c r="O45" s="35"/>
      <c r="P45" s="35"/>
      <c r="Q45" s="35"/>
      <c r="R45" s="35"/>
      <c r="S45" s="35"/>
      <c r="T45" s="35"/>
      <c r="U45" s="35"/>
      <c r="V45" s="35"/>
      <c r="W45" s="35"/>
      <c r="X45" s="35"/>
      <c r="Y45" s="35"/>
      <c r="Z45" s="35"/>
      <c r="AA45" s="35"/>
      <c r="AB45" s="35"/>
    </row>
    <row r="46" spans="1:30">
      <c r="A46" s="35"/>
      <c r="B46" s="35"/>
      <c r="C46" s="35"/>
      <c r="D46" s="35"/>
      <c r="E46" s="35"/>
      <c r="F46" s="35"/>
      <c r="G46" s="35"/>
      <c r="H46" s="35"/>
      <c r="I46" s="35"/>
      <c r="J46" s="35"/>
      <c r="K46" s="159"/>
      <c r="L46" s="35"/>
      <c r="M46" s="35"/>
      <c r="N46" s="35"/>
      <c r="O46" s="35"/>
      <c r="P46" s="35"/>
      <c r="Q46" s="35"/>
      <c r="R46" s="35"/>
      <c r="S46" s="35"/>
      <c r="T46" s="35"/>
      <c r="U46" s="35"/>
      <c r="V46" s="35"/>
      <c r="W46" s="35"/>
      <c r="X46" s="35"/>
      <c r="Y46" s="35"/>
      <c r="Z46" s="35"/>
      <c r="AA46" s="35"/>
      <c r="AB46" s="35"/>
    </row>
    <row r="47" spans="1:30">
      <c r="A47" s="35"/>
      <c r="B47" s="35"/>
      <c r="C47" s="35"/>
      <c r="D47" s="35"/>
      <c r="E47" s="35"/>
      <c r="F47" s="35"/>
      <c r="G47" s="35"/>
      <c r="H47" s="35"/>
      <c r="I47" s="35"/>
      <c r="J47" s="35"/>
      <c r="K47" s="159"/>
      <c r="L47" s="35"/>
      <c r="M47" s="35"/>
      <c r="N47" s="35"/>
      <c r="O47" s="35"/>
      <c r="P47" s="35"/>
      <c r="Q47" s="35"/>
      <c r="R47" s="35"/>
      <c r="S47" s="35"/>
      <c r="T47" s="35"/>
      <c r="U47" s="35"/>
      <c r="V47" s="35"/>
      <c r="W47" s="35"/>
      <c r="X47" s="35"/>
      <c r="Y47" s="35"/>
      <c r="Z47" s="35"/>
      <c r="AA47" s="35"/>
      <c r="AB47" s="35"/>
    </row>
    <row r="48" spans="1:30">
      <c r="A48" s="35"/>
      <c r="B48" s="35"/>
      <c r="C48" s="35"/>
      <c r="D48" s="35"/>
      <c r="E48" s="35"/>
      <c r="F48" s="35"/>
      <c r="G48" s="35"/>
      <c r="H48" s="35"/>
      <c r="I48" s="35"/>
      <c r="J48" s="35"/>
      <c r="K48" s="159"/>
      <c r="L48" s="35"/>
      <c r="M48" s="35"/>
      <c r="N48" s="35"/>
      <c r="O48" s="35"/>
      <c r="P48" s="35"/>
      <c r="Q48" s="35"/>
      <c r="R48" s="35"/>
      <c r="S48" s="35"/>
      <c r="T48" s="35"/>
      <c r="U48" s="35"/>
      <c r="V48" s="35"/>
      <c r="W48" s="35"/>
      <c r="X48" s="35"/>
      <c r="Y48" s="35"/>
      <c r="Z48" s="35"/>
      <c r="AA48" s="35"/>
      <c r="AB48" s="35"/>
    </row>
    <row r="49" spans="1:28">
      <c r="A49" s="35"/>
      <c r="B49" s="35"/>
      <c r="C49" s="35"/>
      <c r="D49" s="35"/>
      <c r="E49" s="35"/>
      <c r="F49" s="35"/>
      <c r="G49" s="35"/>
      <c r="H49" s="35"/>
      <c r="I49" s="35"/>
      <c r="J49" s="35"/>
      <c r="K49" s="159"/>
      <c r="L49" s="35"/>
      <c r="M49" s="35"/>
      <c r="N49" s="35"/>
      <c r="O49" s="35"/>
      <c r="P49" s="35"/>
      <c r="Q49" s="35"/>
      <c r="R49" s="35"/>
      <c r="S49" s="35"/>
      <c r="T49" s="35"/>
      <c r="U49" s="35"/>
      <c r="V49" s="35"/>
      <c r="W49" s="35"/>
      <c r="X49" s="35"/>
      <c r="Y49" s="35"/>
      <c r="Z49" s="35"/>
      <c r="AA49" s="35"/>
      <c r="AB49" s="35"/>
    </row>
    <row r="50" spans="1:28">
      <c r="A50" s="35"/>
      <c r="B50" s="35"/>
      <c r="C50" s="35"/>
      <c r="D50" s="35"/>
      <c r="E50" s="35"/>
      <c r="F50" s="35"/>
      <c r="G50" s="35"/>
      <c r="H50" s="35"/>
      <c r="I50" s="35"/>
      <c r="J50" s="35"/>
      <c r="K50" s="159"/>
      <c r="L50" s="35"/>
      <c r="M50" s="35"/>
      <c r="N50" s="35"/>
      <c r="O50" s="35"/>
      <c r="P50" s="35"/>
      <c r="Q50" s="35"/>
      <c r="R50" s="35"/>
      <c r="S50" s="35"/>
      <c r="T50" s="35"/>
      <c r="U50" s="35"/>
      <c r="V50" s="35"/>
      <c r="W50" s="35"/>
      <c r="X50" s="35"/>
      <c r="Y50" s="35"/>
      <c r="Z50" s="35"/>
      <c r="AA50" s="35"/>
      <c r="AB50" s="35"/>
    </row>
    <row r="51" spans="1:28">
      <c r="A51" s="35"/>
      <c r="B51" s="35"/>
      <c r="C51" s="35"/>
      <c r="D51" s="35"/>
      <c r="E51" s="35"/>
      <c r="F51" s="35"/>
      <c r="G51" s="35"/>
      <c r="H51" s="35"/>
      <c r="I51" s="35"/>
      <c r="J51" s="35"/>
      <c r="K51" s="159"/>
      <c r="L51" s="35"/>
      <c r="M51" s="35"/>
      <c r="N51" s="35"/>
      <c r="O51" s="35"/>
      <c r="P51" s="35"/>
      <c r="Q51" s="35"/>
      <c r="R51" s="35"/>
      <c r="S51" s="35"/>
      <c r="T51" s="35"/>
      <c r="U51" s="35"/>
      <c r="V51" s="35"/>
      <c r="W51" s="35"/>
      <c r="X51" s="35"/>
      <c r="Y51" s="35"/>
      <c r="Z51" s="35"/>
      <c r="AA51" s="35"/>
      <c r="AB51" s="35"/>
    </row>
    <row r="52" spans="1:28">
      <c r="A52" s="35"/>
      <c r="B52" s="35"/>
      <c r="C52" s="35"/>
      <c r="D52" s="35"/>
      <c r="E52" s="35"/>
      <c r="F52" s="35"/>
      <c r="G52" s="35"/>
      <c r="H52" s="35"/>
      <c r="I52" s="35"/>
      <c r="J52" s="35"/>
      <c r="K52" s="159"/>
      <c r="L52" s="35"/>
      <c r="M52" s="35"/>
      <c r="N52" s="35"/>
      <c r="O52" s="35"/>
      <c r="P52" s="35"/>
      <c r="Q52" s="35"/>
      <c r="R52" s="35"/>
      <c r="S52" s="35"/>
      <c r="T52" s="35"/>
      <c r="U52" s="35"/>
      <c r="V52" s="35"/>
      <c r="W52" s="35"/>
      <c r="X52" s="35"/>
      <c r="Y52" s="35"/>
      <c r="Z52" s="35"/>
      <c r="AA52" s="35"/>
      <c r="AB52" s="35"/>
    </row>
    <row r="53" spans="1:28">
      <c r="A53" s="35"/>
      <c r="B53" s="35"/>
      <c r="C53" s="35"/>
      <c r="D53" s="35"/>
      <c r="E53" s="35"/>
      <c r="F53" s="35"/>
      <c r="G53" s="35"/>
      <c r="H53" s="35"/>
      <c r="I53" s="35"/>
      <c r="J53" s="35"/>
      <c r="K53" s="159"/>
      <c r="L53" s="35"/>
      <c r="M53" s="35"/>
      <c r="N53" s="35"/>
      <c r="O53" s="35"/>
      <c r="P53" s="35"/>
      <c r="Q53" s="35"/>
      <c r="R53" s="35"/>
      <c r="S53" s="35"/>
      <c r="T53" s="35"/>
      <c r="U53" s="35"/>
      <c r="V53" s="35"/>
      <c r="W53" s="35"/>
      <c r="X53" s="35"/>
      <c r="Y53" s="35"/>
      <c r="Z53" s="35"/>
      <c r="AA53" s="35"/>
      <c r="AB53" s="35"/>
    </row>
    <row r="54" spans="1:28">
      <c r="A54" s="35"/>
      <c r="B54" s="35"/>
      <c r="C54" s="35"/>
      <c r="D54" s="35"/>
      <c r="E54" s="35"/>
      <c r="F54" s="35"/>
      <c r="G54" s="35"/>
      <c r="H54" s="35"/>
      <c r="I54" s="35"/>
      <c r="J54" s="35"/>
      <c r="K54" s="159"/>
      <c r="L54" s="35"/>
      <c r="M54" s="35"/>
      <c r="N54" s="35"/>
      <c r="O54" s="35"/>
      <c r="P54" s="35"/>
      <c r="Q54" s="35"/>
      <c r="R54" s="35"/>
      <c r="S54" s="35"/>
      <c r="T54" s="35"/>
      <c r="U54" s="35"/>
      <c r="V54" s="35"/>
      <c r="W54" s="35"/>
      <c r="X54" s="35"/>
      <c r="Y54" s="35"/>
      <c r="Z54" s="35"/>
      <c r="AA54" s="35"/>
      <c r="AB54" s="35"/>
    </row>
    <row r="55" spans="1:28">
      <c r="A55" s="35"/>
      <c r="B55" s="35"/>
      <c r="C55" s="35"/>
      <c r="D55" s="35"/>
      <c r="E55" s="35"/>
      <c r="F55" s="35"/>
      <c r="G55" s="35"/>
      <c r="H55" s="35"/>
      <c r="I55" s="35"/>
      <c r="J55" s="35"/>
      <c r="K55" s="159"/>
      <c r="L55" s="35"/>
      <c r="M55" s="35"/>
      <c r="N55" s="35"/>
      <c r="O55" s="35"/>
      <c r="P55" s="35"/>
      <c r="Q55" s="35"/>
      <c r="R55" s="35"/>
      <c r="S55" s="35"/>
      <c r="T55" s="35"/>
      <c r="U55" s="35"/>
      <c r="V55" s="35"/>
      <c r="W55" s="35"/>
      <c r="X55" s="35"/>
      <c r="Y55" s="35"/>
      <c r="Z55" s="35"/>
      <c r="AA55" s="35"/>
      <c r="AB55" s="35"/>
    </row>
    <row r="56" spans="1:28">
      <c r="A56" s="35"/>
      <c r="B56" s="35"/>
      <c r="C56" s="35"/>
      <c r="D56" s="35"/>
      <c r="E56" s="35"/>
      <c r="F56" s="35"/>
      <c r="G56" s="35"/>
      <c r="H56" s="35"/>
      <c r="I56" s="35"/>
      <c r="J56" s="35"/>
      <c r="K56" s="159"/>
      <c r="L56" s="35"/>
      <c r="M56" s="35"/>
      <c r="N56" s="35"/>
      <c r="O56" s="35"/>
      <c r="P56" s="35"/>
      <c r="Q56" s="35"/>
      <c r="R56" s="35"/>
      <c r="S56" s="35"/>
      <c r="T56" s="35"/>
      <c r="U56" s="35"/>
      <c r="V56" s="35"/>
      <c r="W56" s="35"/>
      <c r="X56" s="35"/>
      <c r="Y56" s="35"/>
      <c r="Z56" s="35"/>
      <c r="AA56" s="35"/>
      <c r="AB56" s="35"/>
    </row>
    <row r="57" spans="1:28">
      <c r="A57" s="35"/>
      <c r="B57" s="35"/>
      <c r="C57" s="35"/>
      <c r="D57" s="35"/>
      <c r="E57" s="35"/>
      <c r="F57" s="35"/>
      <c r="G57" s="35"/>
      <c r="H57" s="35"/>
      <c r="I57" s="35"/>
      <c r="J57" s="35"/>
      <c r="K57" s="159"/>
      <c r="L57" s="35"/>
      <c r="M57" s="35"/>
      <c r="N57" s="35"/>
      <c r="O57" s="35"/>
      <c r="P57" s="35"/>
      <c r="Q57" s="35"/>
      <c r="R57" s="35"/>
      <c r="S57" s="35"/>
      <c r="T57" s="35"/>
      <c r="U57" s="35"/>
      <c r="V57" s="35"/>
      <c r="W57" s="35"/>
      <c r="X57" s="35"/>
      <c r="Y57" s="35"/>
      <c r="Z57" s="35"/>
      <c r="AA57" s="35"/>
      <c r="AB57" s="35"/>
    </row>
    <row r="58" spans="1:28">
      <c r="A58" s="35"/>
      <c r="B58" s="35"/>
      <c r="C58" s="35"/>
      <c r="D58" s="35"/>
      <c r="E58" s="35"/>
      <c r="F58" s="35"/>
      <c r="G58" s="35"/>
      <c r="H58" s="35"/>
      <c r="I58" s="35"/>
      <c r="J58" s="35"/>
      <c r="K58" s="159"/>
      <c r="L58" s="35"/>
      <c r="M58" s="35"/>
      <c r="N58" s="35"/>
      <c r="O58" s="35"/>
      <c r="P58" s="35"/>
      <c r="Q58" s="35"/>
      <c r="R58" s="35"/>
      <c r="S58" s="35"/>
      <c r="T58" s="35"/>
      <c r="U58" s="35"/>
      <c r="V58" s="35"/>
      <c r="W58" s="35"/>
      <c r="X58" s="35"/>
      <c r="Y58" s="35"/>
      <c r="Z58" s="35"/>
      <c r="AA58" s="35"/>
      <c r="AB58" s="35"/>
    </row>
    <row r="59" spans="1:28">
      <c r="A59" s="35"/>
      <c r="B59" s="35"/>
      <c r="C59" s="35"/>
      <c r="D59" s="35"/>
      <c r="E59" s="35"/>
      <c r="F59" s="35"/>
      <c r="G59" s="35"/>
      <c r="H59" s="35"/>
      <c r="I59" s="35"/>
      <c r="J59" s="35"/>
      <c r="K59" s="159"/>
      <c r="L59" s="35"/>
      <c r="M59" s="35"/>
      <c r="N59" s="35"/>
      <c r="O59" s="35"/>
      <c r="P59" s="35"/>
      <c r="Q59" s="35"/>
      <c r="R59" s="35"/>
      <c r="S59" s="35"/>
      <c r="T59" s="35"/>
      <c r="U59" s="35"/>
      <c r="V59" s="35"/>
      <c r="W59" s="35"/>
      <c r="X59" s="35"/>
      <c r="Y59" s="35"/>
      <c r="Z59" s="35"/>
      <c r="AA59" s="35"/>
      <c r="AB59" s="35"/>
    </row>
    <row r="60" spans="1:28">
      <c r="A60" s="35"/>
      <c r="B60" s="35"/>
      <c r="C60" s="35"/>
      <c r="D60" s="35"/>
      <c r="E60" s="35"/>
      <c r="F60" s="35"/>
      <c r="G60" s="35"/>
      <c r="H60" s="35"/>
      <c r="I60" s="35"/>
      <c r="J60" s="35"/>
      <c r="K60" s="159"/>
      <c r="L60" s="35"/>
      <c r="M60" s="35"/>
      <c r="N60" s="35"/>
      <c r="O60" s="35"/>
      <c r="P60" s="35"/>
      <c r="Q60" s="35"/>
      <c r="R60" s="35"/>
      <c r="S60" s="35"/>
      <c r="T60" s="35"/>
      <c r="U60" s="35"/>
      <c r="V60" s="35"/>
      <c r="W60" s="35"/>
      <c r="X60" s="35"/>
      <c r="Y60" s="35"/>
      <c r="Z60" s="35"/>
      <c r="AA60" s="35"/>
      <c r="AB60" s="35"/>
    </row>
    <row r="61" spans="1:28">
      <c r="A61" s="35"/>
      <c r="B61" s="35"/>
      <c r="C61" s="35"/>
      <c r="D61" s="35"/>
      <c r="E61" s="35"/>
      <c r="F61" s="35"/>
      <c r="G61" s="35"/>
      <c r="H61" s="35"/>
      <c r="I61" s="35"/>
      <c r="J61" s="35"/>
      <c r="K61" s="159"/>
      <c r="L61" s="35"/>
      <c r="M61" s="35"/>
      <c r="N61" s="35"/>
      <c r="O61" s="35"/>
      <c r="P61" s="35"/>
      <c r="Q61" s="35"/>
      <c r="R61" s="35"/>
      <c r="S61" s="35"/>
      <c r="T61" s="35"/>
      <c r="U61" s="35"/>
      <c r="V61" s="35"/>
      <c r="W61" s="35"/>
      <c r="X61" s="35"/>
      <c r="Y61" s="35"/>
      <c r="Z61" s="35"/>
      <c r="AA61" s="35"/>
      <c r="AB61" s="35"/>
    </row>
    <row r="62" spans="1:28">
      <c r="A62" s="35"/>
      <c r="B62" s="35"/>
      <c r="C62" s="35"/>
      <c r="D62" s="35"/>
      <c r="E62" s="35"/>
      <c r="F62" s="35"/>
      <c r="G62" s="35"/>
      <c r="H62" s="35"/>
      <c r="I62" s="35"/>
      <c r="J62" s="35"/>
      <c r="K62" s="159"/>
      <c r="L62" s="35"/>
      <c r="M62" s="35"/>
      <c r="N62" s="35"/>
      <c r="O62" s="35"/>
      <c r="P62" s="35"/>
      <c r="Q62" s="35"/>
      <c r="R62" s="35"/>
      <c r="S62" s="35"/>
      <c r="T62" s="35"/>
      <c r="U62" s="35"/>
      <c r="V62" s="35"/>
      <c r="W62" s="35"/>
      <c r="X62" s="35"/>
      <c r="Y62" s="35"/>
      <c r="Z62" s="35"/>
      <c r="AA62" s="35"/>
      <c r="AB62" s="35"/>
    </row>
    <row r="63" spans="1:28">
      <c r="A63" s="35"/>
      <c r="B63" s="35"/>
      <c r="C63" s="35"/>
      <c r="D63" s="35"/>
      <c r="E63" s="35"/>
      <c r="F63" s="35"/>
      <c r="G63" s="35"/>
      <c r="H63" s="35"/>
      <c r="I63" s="35"/>
      <c r="J63" s="35"/>
      <c r="K63" s="159"/>
      <c r="L63" s="35"/>
      <c r="M63" s="35"/>
      <c r="N63" s="35"/>
      <c r="O63" s="35"/>
      <c r="P63" s="35"/>
      <c r="Q63" s="35"/>
      <c r="R63" s="35"/>
      <c r="S63" s="35"/>
      <c r="T63" s="35"/>
      <c r="U63" s="35"/>
      <c r="V63" s="35"/>
      <c r="W63" s="35"/>
      <c r="X63" s="35"/>
      <c r="Y63" s="35"/>
      <c r="Z63" s="35"/>
      <c r="AA63" s="35"/>
      <c r="AB63" s="35"/>
    </row>
    <row r="64" spans="1:28">
      <c r="A64" s="35"/>
      <c r="B64" s="35"/>
      <c r="C64" s="35"/>
      <c r="D64" s="35"/>
      <c r="E64" s="35"/>
      <c r="F64" s="35"/>
      <c r="G64" s="35"/>
      <c r="H64" s="35"/>
      <c r="I64" s="35"/>
      <c r="J64" s="35"/>
      <c r="K64" s="159"/>
      <c r="L64" s="35"/>
      <c r="M64" s="35"/>
      <c r="N64" s="35"/>
      <c r="O64" s="35"/>
      <c r="P64" s="35"/>
      <c r="Q64" s="35"/>
      <c r="R64" s="35"/>
      <c r="S64" s="35"/>
      <c r="T64" s="35"/>
      <c r="U64" s="35"/>
      <c r="V64" s="35"/>
      <c r="W64" s="35"/>
      <c r="X64" s="35"/>
      <c r="Y64" s="35"/>
      <c r="Z64" s="35"/>
      <c r="AA64" s="35"/>
      <c r="AB64" s="35"/>
    </row>
    <row r="65" spans="1:28">
      <c r="A65" s="35"/>
      <c r="B65" s="35"/>
      <c r="C65" s="35"/>
      <c r="D65" s="35"/>
      <c r="E65" s="35"/>
      <c r="F65" s="35"/>
      <c r="G65" s="35"/>
      <c r="H65" s="35"/>
      <c r="I65" s="35"/>
      <c r="J65" s="35"/>
      <c r="K65" s="159"/>
      <c r="L65" s="35"/>
      <c r="M65" s="35"/>
      <c r="N65" s="35"/>
      <c r="O65" s="35"/>
      <c r="P65" s="35"/>
      <c r="Q65" s="35"/>
      <c r="R65" s="35"/>
      <c r="S65" s="35"/>
      <c r="T65" s="35"/>
      <c r="U65" s="35"/>
      <c r="V65" s="35"/>
      <c r="W65" s="35"/>
      <c r="X65" s="35"/>
      <c r="Y65" s="35"/>
      <c r="Z65" s="35"/>
      <c r="AA65" s="35"/>
      <c r="AB65" s="35"/>
    </row>
    <row r="66" spans="1:28">
      <c r="A66" s="35"/>
      <c r="B66" s="35"/>
      <c r="C66" s="35"/>
      <c r="D66" s="35"/>
      <c r="E66" s="35"/>
      <c r="F66" s="35"/>
      <c r="G66" s="35"/>
      <c r="H66" s="35"/>
      <c r="I66" s="35"/>
      <c r="J66" s="35"/>
      <c r="K66" s="159"/>
      <c r="L66" s="35"/>
      <c r="M66" s="35"/>
      <c r="N66" s="35"/>
      <c r="O66" s="35"/>
      <c r="P66" s="35"/>
      <c r="Q66" s="35"/>
      <c r="R66" s="35"/>
      <c r="S66" s="35"/>
      <c r="T66" s="35"/>
      <c r="U66" s="35"/>
      <c r="V66" s="35"/>
      <c r="W66" s="35"/>
      <c r="X66" s="35"/>
      <c r="Y66" s="35"/>
      <c r="Z66" s="35"/>
      <c r="AA66" s="35"/>
      <c r="AB66" s="35"/>
    </row>
    <row r="67" spans="1:28">
      <c r="A67" s="35"/>
      <c r="B67" s="35"/>
      <c r="C67" s="35"/>
      <c r="D67" s="35"/>
      <c r="E67" s="35"/>
      <c r="F67" s="35"/>
      <c r="G67" s="35"/>
      <c r="H67" s="35"/>
      <c r="I67" s="35"/>
      <c r="J67" s="35"/>
      <c r="K67" s="159"/>
      <c r="L67" s="35"/>
      <c r="M67" s="35"/>
      <c r="N67" s="35"/>
      <c r="O67" s="35"/>
      <c r="P67" s="35"/>
      <c r="Q67" s="35"/>
      <c r="R67" s="35"/>
      <c r="S67" s="35"/>
      <c r="T67" s="35"/>
      <c r="U67" s="35"/>
      <c r="V67" s="35"/>
      <c r="W67" s="35"/>
      <c r="X67" s="35"/>
      <c r="Y67" s="35"/>
      <c r="Z67" s="35"/>
      <c r="AA67" s="35"/>
      <c r="AB67" s="35"/>
    </row>
    <row r="68" spans="1:28">
      <c r="A68" s="35"/>
      <c r="B68" s="35"/>
      <c r="C68" s="35"/>
      <c r="D68" s="35"/>
      <c r="E68" s="35"/>
      <c r="F68" s="35"/>
      <c r="G68" s="35"/>
      <c r="H68" s="35"/>
      <c r="I68" s="35"/>
      <c r="J68" s="35"/>
      <c r="K68" s="159"/>
      <c r="L68" s="35"/>
      <c r="M68" s="35"/>
      <c r="N68" s="35"/>
      <c r="O68" s="35"/>
      <c r="P68" s="35"/>
      <c r="Q68" s="35"/>
      <c r="R68" s="35"/>
      <c r="S68" s="35"/>
      <c r="T68" s="35"/>
      <c r="U68" s="35"/>
      <c r="V68" s="35"/>
      <c r="W68" s="35"/>
      <c r="X68" s="35"/>
      <c r="Y68" s="35"/>
      <c r="Z68" s="35"/>
      <c r="AA68" s="35"/>
      <c r="AB68" s="35"/>
    </row>
    <row r="69" spans="1:28">
      <c r="A69" s="35"/>
      <c r="B69" s="35"/>
      <c r="C69" s="35"/>
      <c r="D69" s="35"/>
      <c r="E69" s="35"/>
      <c r="F69" s="35"/>
      <c r="G69" s="35"/>
      <c r="H69" s="35"/>
      <c r="I69" s="35"/>
      <c r="J69" s="35"/>
      <c r="K69" s="159"/>
      <c r="L69" s="35"/>
      <c r="M69" s="35"/>
      <c r="N69" s="35"/>
      <c r="O69" s="35"/>
      <c r="P69" s="35"/>
      <c r="Q69" s="35"/>
      <c r="R69" s="35"/>
      <c r="S69" s="35"/>
      <c r="T69" s="35"/>
      <c r="U69" s="35"/>
      <c r="V69" s="35"/>
      <c r="W69" s="35"/>
      <c r="X69" s="35"/>
      <c r="Y69" s="35"/>
      <c r="Z69" s="35"/>
      <c r="AA69" s="35"/>
      <c r="AB69" s="35"/>
    </row>
    <row r="70" spans="1:28">
      <c r="A70" s="35"/>
      <c r="B70" s="35"/>
      <c r="C70" s="35"/>
      <c r="D70" s="35"/>
      <c r="E70" s="35"/>
      <c r="F70" s="35"/>
      <c r="G70" s="35"/>
      <c r="H70" s="35"/>
      <c r="I70" s="35"/>
      <c r="J70" s="35"/>
      <c r="K70" s="159"/>
      <c r="L70" s="35"/>
      <c r="M70" s="35"/>
      <c r="N70" s="35"/>
      <c r="O70" s="35"/>
      <c r="P70" s="35"/>
      <c r="Q70" s="35"/>
      <c r="R70" s="35"/>
      <c r="S70" s="35"/>
      <c r="T70" s="35"/>
      <c r="U70" s="35"/>
      <c r="V70" s="35"/>
      <c r="W70" s="35"/>
      <c r="X70" s="35"/>
      <c r="Y70" s="35"/>
      <c r="Z70" s="35"/>
      <c r="AA70" s="35"/>
      <c r="AB70" s="35"/>
    </row>
    <row r="71" spans="1:28">
      <c r="A71" s="35"/>
      <c r="B71" s="35"/>
      <c r="C71" s="35"/>
      <c r="D71" s="35"/>
      <c r="E71" s="35"/>
      <c r="F71" s="35"/>
      <c r="G71" s="35"/>
      <c r="H71" s="35"/>
      <c r="I71" s="35"/>
      <c r="J71" s="35"/>
      <c r="K71" s="159"/>
      <c r="L71" s="35"/>
      <c r="M71" s="35"/>
      <c r="N71" s="35"/>
      <c r="O71" s="35"/>
      <c r="P71" s="35"/>
      <c r="Q71" s="35"/>
      <c r="R71" s="35"/>
      <c r="S71" s="35"/>
      <c r="T71" s="35"/>
      <c r="U71" s="35"/>
      <c r="V71" s="35"/>
      <c r="W71" s="35"/>
      <c r="X71" s="35"/>
      <c r="Y71" s="35"/>
      <c r="Z71" s="35"/>
      <c r="AA71" s="35"/>
      <c r="AB71" s="35"/>
    </row>
    <row r="72" spans="1:28">
      <c r="A72" s="35"/>
      <c r="B72" s="35"/>
      <c r="C72" s="35"/>
      <c r="D72" s="35"/>
      <c r="E72" s="35"/>
      <c r="F72" s="35"/>
      <c r="G72" s="35"/>
      <c r="H72" s="35"/>
      <c r="I72" s="35"/>
      <c r="J72" s="35"/>
      <c r="K72" s="159"/>
      <c r="L72" s="35"/>
      <c r="M72" s="35"/>
      <c r="N72" s="35"/>
      <c r="O72" s="35"/>
      <c r="P72" s="35"/>
      <c r="Q72" s="35"/>
      <c r="R72" s="35"/>
      <c r="S72" s="35"/>
      <c r="T72" s="35"/>
      <c r="U72" s="35"/>
      <c r="V72" s="35"/>
      <c r="W72" s="35"/>
      <c r="X72" s="35"/>
      <c r="Y72" s="35"/>
      <c r="Z72" s="35"/>
      <c r="AA72" s="35"/>
      <c r="AB72" s="35"/>
    </row>
    <row r="73" spans="1:28">
      <c r="A73" s="35"/>
      <c r="B73" s="35"/>
      <c r="C73" s="35"/>
      <c r="D73" s="35"/>
      <c r="E73" s="35"/>
      <c r="F73" s="35"/>
      <c r="G73" s="35"/>
      <c r="H73" s="35"/>
      <c r="I73" s="35"/>
      <c r="J73" s="35"/>
      <c r="K73" s="159"/>
      <c r="L73" s="35"/>
      <c r="M73" s="35"/>
      <c r="N73" s="35"/>
      <c r="O73" s="35"/>
      <c r="P73" s="35"/>
      <c r="Q73" s="35"/>
      <c r="R73" s="35"/>
      <c r="S73" s="35"/>
      <c r="T73" s="35"/>
      <c r="U73" s="35"/>
      <c r="V73" s="35"/>
      <c r="W73" s="35"/>
      <c r="X73" s="35"/>
      <c r="Y73" s="35"/>
      <c r="Z73" s="35"/>
      <c r="AA73" s="35"/>
      <c r="AB73" s="35"/>
    </row>
    <row r="74" spans="1:28">
      <c r="A74" s="35"/>
      <c r="B74" s="35"/>
      <c r="C74" s="35"/>
      <c r="D74" s="35"/>
      <c r="E74" s="35"/>
      <c r="F74" s="35"/>
      <c r="G74" s="35"/>
      <c r="H74" s="35"/>
      <c r="I74" s="35"/>
      <c r="J74" s="35"/>
      <c r="K74" s="35"/>
      <c r="L74" s="37"/>
      <c r="M74" s="37"/>
      <c r="N74" s="37"/>
      <c r="O74" s="37"/>
      <c r="P74" s="37"/>
    </row>
    <row r="75" spans="1:28">
      <c r="A75" s="35"/>
      <c r="B75" s="35"/>
      <c r="C75" s="35"/>
      <c r="D75" s="35"/>
      <c r="E75" s="35"/>
      <c r="F75" s="35"/>
      <c r="G75" s="35"/>
      <c r="H75" s="35"/>
      <c r="I75" s="35"/>
      <c r="J75" s="35"/>
      <c r="K75" s="35"/>
      <c r="L75" s="35"/>
      <c r="M75" s="35"/>
      <c r="N75" s="35"/>
      <c r="O75" s="35"/>
      <c r="P75" s="35"/>
    </row>
    <row r="76" spans="1:28">
      <c r="A76" s="35"/>
      <c r="B76" s="35"/>
      <c r="C76" s="35"/>
      <c r="D76" s="35"/>
      <c r="E76" s="35"/>
      <c r="F76" s="35"/>
      <c r="G76" s="35"/>
      <c r="H76" s="35"/>
      <c r="I76" s="35"/>
      <c r="J76" s="35"/>
      <c r="K76" s="35"/>
      <c r="L76" s="35"/>
      <c r="M76" s="35"/>
      <c r="N76" s="35"/>
      <c r="O76" s="35"/>
      <c r="P76" s="35"/>
    </row>
    <row r="77" spans="1:28">
      <c r="A77" s="35"/>
      <c r="B77" s="35"/>
      <c r="C77" s="35"/>
      <c r="D77" s="35"/>
      <c r="E77" s="35"/>
      <c r="F77" s="35"/>
      <c r="G77" s="35"/>
      <c r="H77" s="35"/>
      <c r="I77" s="35"/>
      <c r="J77" s="35"/>
      <c r="K77" s="35"/>
      <c r="L77" s="35"/>
      <c r="M77" s="35"/>
      <c r="N77" s="35"/>
      <c r="O77" s="35"/>
      <c r="P77" s="35"/>
    </row>
    <row r="78" spans="1:28">
      <c r="A78" s="35"/>
      <c r="B78" s="35"/>
      <c r="C78" s="35"/>
      <c r="D78" s="35"/>
      <c r="E78" s="35"/>
      <c r="F78" s="35"/>
      <c r="G78" s="35"/>
      <c r="H78" s="35"/>
      <c r="I78" s="35"/>
      <c r="J78" s="35"/>
      <c r="K78" s="35"/>
      <c r="L78" s="35"/>
      <c r="M78" s="35"/>
      <c r="N78" s="35"/>
      <c r="O78" s="35"/>
      <c r="P78" s="35"/>
    </row>
    <row r="79" spans="1:28">
      <c r="A79" s="35"/>
      <c r="B79" s="35"/>
      <c r="C79" s="35"/>
      <c r="D79" s="35"/>
      <c r="E79" s="35"/>
      <c r="F79" s="35"/>
      <c r="G79" s="35"/>
      <c r="H79" s="35"/>
      <c r="I79" s="35"/>
      <c r="J79" s="35"/>
      <c r="K79" s="35"/>
      <c r="L79" s="35"/>
      <c r="M79" s="35"/>
      <c r="N79" s="35"/>
      <c r="O79" s="35"/>
      <c r="P79" s="35"/>
    </row>
    <row r="80" spans="1:28">
      <c r="A80" s="35"/>
      <c r="B80" s="35"/>
      <c r="C80" s="35"/>
      <c r="D80" s="35"/>
      <c r="E80" s="35"/>
      <c r="F80" s="35"/>
      <c r="G80" s="35"/>
      <c r="H80" s="35"/>
      <c r="I80" s="35"/>
      <c r="J80" s="35"/>
      <c r="K80" s="35"/>
      <c r="L80" s="35"/>
      <c r="M80" s="35"/>
      <c r="N80" s="35"/>
      <c r="O80" s="35"/>
      <c r="P80" s="35"/>
    </row>
    <row r="81" spans="1:16">
      <c r="A81" s="35"/>
      <c r="B81" s="35"/>
      <c r="C81" s="35"/>
      <c r="D81" s="35"/>
      <c r="E81" s="35"/>
      <c r="F81" s="35"/>
      <c r="G81" s="35"/>
      <c r="H81" s="35"/>
      <c r="I81" s="35"/>
      <c r="J81" s="35"/>
      <c r="K81" s="35"/>
      <c r="L81" s="35"/>
      <c r="M81" s="35"/>
      <c r="N81" s="35"/>
      <c r="O81" s="35"/>
      <c r="P81" s="35"/>
    </row>
    <row r="82" spans="1:16">
      <c r="A82" s="35"/>
      <c r="B82" s="35"/>
      <c r="C82" s="35"/>
      <c r="D82" s="35"/>
      <c r="E82" s="35"/>
      <c r="F82" s="35"/>
      <c r="G82" s="35"/>
      <c r="H82" s="35"/>
      <c r="I82" s="35"/>
      <c r="J82" s="35"/>
      <c r="K82" s="35"/>
      <c r="L82" s="35"/>
      <c r="M82" s="35"/>
      <c r="N82" s="35"/>
      <c r="O82" s="35"/>
      <c r="P82" s="35"/>
    </row>
    <row r="83" spans="1:16">
      <c r="A83" s="35"/>
      <c r="B83" s="35"/>
      <c r="C83" s="35"/>
      <c r="D83" s="35"/>
      <c r="E83" s="35"/>
      <c r="F83" s="35"/>
      <c r="G83" s="35"/>
      <c r="H83" s="35"/>
      <c r="I83" s="35"/>
      <c r="J83" s="35"/>
      <c r="K83" s="35"/>
      <c r="L83" s="35"/>
      <c r="M83" s="35"/>
      <c r="N83" s="35"/>
      <c r="O83" s="35"/>
      <c r="P83" s="35"/>
    </row>
    <row r="84" spans="1:16">
      <c r="A84" s="35"/>
      <c r="B84" s="35"/>
      <c r="C84" s="35"/>
      <c r="D84" s="35"/>
      <c r="E84" s="35"/>
      <c r="F84" s="35"/>
      <c r="G84" s="35"/>
      <c r="H84" s="35"/>
      <c r="I84" s="35"/>
      <c r="J84" s="35"/>
      <c r="K84" s="35"/>
      <c r="L84" s="35"/>
      <c r="M84" s="35"/>
      <c r="N84" s="35"/>
      <c r="O84" s="35"/>
      <c r="P84" s="35"/>
    </row>
    <row r="85" spans="1:16">
      <c r="A85" s="35"/>
      <c r="B85" s="35"/>
      <c r="C85" s="35"/>
      <c r="D85" s="35"/>
      <c r="E85" s="35"/>
      <c r="F85" s="35"/>
      <c r="G85" s="35"/>
      <c r="H85" s="35"/>
      <c r="I85" s="35"/>
      <c r="J85" s="35"/>
      <c r="K85" s="35"/>
      <c r="L85" s="35"/>
      <c r="M85" s="35"/>
      <c r="N85" s="35"/>
      <c r="O85" s="35"/>
      <c r="P85" s="35"/>
    </row>
    <row r="86" spans="1:16">
      <c r="A86" s="35"/>
      <c r="B86" s="35"/>
      <c r="C86" s="35"/>
      <c r="D86" s="35"/>
      <c r="E86" s="35"/>
      <c r="F86" s="35"/>
      <c r="G86" s="35"/>
      <c r="H86" s="35"/>
      <c r="I86" s="35"/>
      <c r="J86" s="35"/>
      <c r="K86" s="35"/>
      <c r="L86" s="35"/>
      <c r="M86" s="35"/>
      <c r="N86" s="35"/>
      <c r="O86" s="35"/>
      <c r="P86" s="35"/>
    </row>
    <row r="87" spans="1:16">
      <c r="A87" s="35"/>
      <c r="B87" s="35"/>
      <c r="C87" s="35"/>
      <c r="D87" s="35"/>
      <c r="E87" s="35"/>
      <c r="F87" s="35"/>
      <c r="G87" s="35"/>
      <c r="H87" s="35"/>
      <c r="I87" s="35"/>
      <c r="J87" s="35"/>
      <c r="K87" s="35"/>
      <c r="L87" s="35"/>
      <c r="M87" s="35"/>
      <c r="N87" s="35"/>
      <c r="O87" s="35"/>
      <c r="P87" s="35"/>
    </row>
  </sheetData>
  <sheetProtection algorithmName="SHA-512" hashValue="ifdyCgbM7VoqvGIfD4pdo4KT/EnEiYtOPsnpGVFc7wZ3973MHWAIYCShFyJ0TBvCB1MQtfOdholGqq8toGArNQ==" saltValue="1gufHTgekoKE3iB0iyuEbQ==" spinCount="100000" sheet="1" selectLockedCells="1"/>
  <mergeCells count="5">
    <mergeCell ref="G5:I5"/>
    <mergeCell ref="H6:I6"/>
    <mergeCell ref="J6:K6"/>
    <mergeCell ref="H12:I12"/>
    <mergeCell ref="A1:B1"/>
  </mergeCells>
  <conditionalFormatting sqref="D13:D14 D16:D19 D21:D22 D27:D31">
    <cfRule type="cellIs" dxfId="208" priority="101" operator="equal">
      <formula>"NO"</formula>
    </cfRule>
  </conditionalFormatting>
  <conditionalFormatting sqref="E38:E39 E33:E34 E36 E8:E11 D13:E14 D16:E19 D21:D22 E21:E25 D27:E31">
    <cfRule type="cellIs" dxfId="207" priority="102" operator="equal">
      <formula>"YES"</formula>
    </cfRule>
  </conditionalFormatting>
  <conditionalFormatting sqref="E33:E34 E36 E38:E39 E8:E11 E13:E14 E16:E19 E21:E25 E27:E31">
    <cfRule type="cellIs" dxfId="206" priority="99" operator="equal">
      <formula>"CONTINUE ANSWERING"</formula>
    </cfRule>
  </conditionalFormatting>
  <conditionalFormatting sqref="E33:E34 E36 E8:E11 E13:E14 E16:E19 E27:E31">
    <cfRule type="cellIs" dxfId="205" priority="100" operator="equal">
      <formula>"EXCLUDED"</formula>
    </cfRule>
  </conditionalFormatting>
  <conditionalFormatting sqref="E8:E11 E14 E18:E19 E27:E31">
    <cfRule type="cellIs" dxfId="204" priority="98" operator="equal">
      <formula>"SEE GUIDANCE"</formula>
    </cfRule>
  </conditionalFormatting>
  <conditionalFormatting sqref="E17">
    <cfRule type="cellIs" dxfId="203" priority="45" operator="equal">
      <formula>"SEE GUIDANCE"</formula>
    </cfRule>
  </conditionalFormatting>
  <conditionalFormatting sqref="E21:E25">
    <cfRule type="cellIs" dxfId="202" priority="43" operator="equal">
      <formula>"SEE GUIDANCE"</formula>
    </cfRule>
    <cfRule type="cellIs" dxfId="201" priority="79" operator="equal">
      <formula>"SEE GUIDENCE"</formula>
    </cfRule>
    <cfRule type="cellIs" dxfId="200" priority="80" operator="equal">
      <formula>"EXCLUDED"</formula>
    </cfRule>
  </conditionalFormatting>
  <conditionalFormatting sqref="E28:E31">
    <cfRule type="cellIs" dxfId="199" priority="42" operator="equal">
      <formula>"SEE GUIDENCE"</formula>
    </cfRule>
  </conditionalFormatting>
  <conditionalFormatting sqref="E33:E34">
    <cfRule type="cellIs" dxfId="198" priority="39" operator="equal">
      <formula>"SEE GUIDANCE"</formula>
    </cfRule>
    <cfRule type="cellIs" dxfId="197" priority="40" operator="equal">
      <formula>"SEE GUIDENCE"</formula>
    </cfRule>
  </conditionalFormatting>
  <conditionalFormatting sqref="E36">
    <cfRule type="cellIs" dxfId="196" priority="37" operator="equal">
      <formula>"SEE GUIDANCE"</formula>
    </cfRule>
  </conditionalFormatting>
  <conditionalFormatting sqref="E36">
    <cfRule type="cellIs" dxfId="195" priority="38" operator="equal">
      <formula>"SEE GUIDENCE"</formula>
    </cfRule>
  </conditionalFormatting>
  <conditionalFormatting sqref="E38">
    <cfRule type="cellIs" dxfId="194" priority="33" operator="equal">
      <formula>"END ESS"</formula>
    </cfRule>
    <cfRule type="cellIs" dxfId="193" priority="34" operator="equal">
      <formula>"SEE GUIDANCE"</formula>
    </cfRule>
    <cfRule type="cellIs" dxfId="192" priority="35" operator="equal">
      <formula>"SEE GUIDENCE"</formula>
    </cfRule>
  </conditionalFormatting>
  <conditionalFormatting sqref="E38:E39">
    <cfRule type="cellIs" dxfId="191" priority="36" operator="equal">
      <formula>"EXCLUDED"</formula>
    </cfRule>
  </conditionalFormatting>
  <conditionalFormatting sqref="G14 H19">
    <cfRule type="cellIs" dxfId="190" priority="49" operator="equal">
      <formula>"PS2"</formula>
    </cfRule>
  </conditionalFormatting>
  <conditionalFormatting sqref="G24">
    <cfRule type="cellIs" dxfId="189" priority="81" operator="equal">
      <formula>"EXCLUDED"</formula>
    </cfRule>
  </conditionalFormatting>
  <conditionalFormatting sqref="H16">
    <cfRule type="cellIs" dxfId="188" priority="61" operator="equal">
      <formula>"PS4"</formula>
    </cfRule>
  </conditionalFormatting>
  <conditionalFormatting sqref="I19">
    <cfRule type="cellIs" dxfId="187" priority="51" operator="equal">
      <formula>"PS4"</formula>
    </cfRule>
  </conditionalFormatting>
  <conditionalFormatting sqref="G27">
    <cfRule type="cellIs" dxfId="186" priority="20" operator="equal">
      <formula>"EXCLUDED"</formula>
    </cfRule>
  </conditionalFormatting>
  <conditionalFormatting sqref="D8:D11">
    <cfRule type="cellIs" dxfId="185" priority="13" operator="equal">
      <formula>"NO"</formula>
    </cfRule>
    <cfRule type="cellIs" dxfId="184" priority="14" operator="equal">
      <formula>"YES"</formula>
    </cfRule>
  </conditionalFormatting>
  <conditionalFormatting sqref="D39 D24:D25 D33:D34 D36">
    <cfRule type="cellIs" dxfId="183" priority="15" operator="equal">
      <formula>"NO"</formula>
    </cfRule>
  </conditionalFormatting>
  <conditionalFormatting sqref="D39 D24:D25 D33:D34 D36">
    <cfRule type="cellIs" dxfId="182" priority="16" operator="equal">
      <formula>"YES"</formula>
    </cfRule>
  </conditionalFormatting>
  <conditionalFormatting sqref="D38">
    <cfRule type="cellIs" dxfId="181" priority="10" operator="equal">
      <formula>"YES"</formula>
    </cfRule>
  </conditionalFormatting>
  <conditionalFormatting sqref="D38">
    <cfRule type="cellIs" dxfId="180" priority="9" operator="equal">
      <formula>"NO"</formula>
    </cfRule>
  </conditionalFormatting>
  <conditionalFormatting sqref="E4">
    <cfRule type="cellIs" dxfId="179" priority="5" operator="equal">
      <formula>"YES"</formula>
    </cfRule>
  </conditionalFormatting>
  <conditionalFormatting sqref="E4">
    <cfRule type="cellIs" dxfId="178" priority="4" operator="equal">
      <formula>"NO"</formula>
    </cfRule>
  </conditionalFormatting>
  <dataValidations count="1">
    <dataValidation type="list" allowBlank="1" showInputMessage="1" showErrorMessage="1" sqref="D24:D25 D33:D34 D36 D39 D8:D11 D13:D14 D16:D19 D21:D22 D27:D31" xr:uid="{C87AE567-AC77-D345-AE9A-EC96175361C0}">
      <formula1>"YES,NO"</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88" operator="equal" id="{DF918CC8-93EF-D54B-9620-6992F5271B12}">
            <xm:f>'INTERNAL REFERENCES'!$B$7</xm:f>
            <x14:dxf>
              <font>
                <color rgb="FF9C0006"/>
              </font>
              <fill>
                <patternFill>
                  <bgColor rgb="FFFFC7CE"/>
                </patternFill>
              </fill>
            </x14:dxf>
          </x14:cfRule>
          <xm:sqref>G13 G28:G31</xm:sqref>
        </x14:conditionalFormatting>
        <x14:conditionalFormatting xmlns:xm="http://schemas.microsoft.com/office/excel/2006/main">
          <x14:cfRule type="cellIs" priority="86" operator="equal" id="{2C2B91A2-17B4-4B4E-B28A-F4CE90098A3B}">
            <xm:f>'INTERNAL REFERENCES'!$B$8</xm:f>
            <x14:dxf>
              <font>
                <color rgb="FF9C5700"/>
              </font>
              <fill>
                <patternFill>
                  <bgColor rgb="FFFFEB9C"/>
                </patternFill>
              </fill>
            </x14:dxf>
          </x14:cfRule>
          <x14:cfRule type="cellIs" priority="87" operator="equal" id="{B14B02B7-0DDC-B946-97EF-25F1AB9ED08F}">
            <xm:f>'INTERNAL REFERENCES'!$B$7</xm:f>
            <x14:dxf>
              <font>
                <color rgb="FF9C0006"/>
              </font>
              <fill>
                <patternFill>
                  <bgColor rgb="FFFFC7CE"/>
                </patternFill>
              </fill>
            </x14:dxf>
          </x14:cfRule>
          <xm:sqref>H22 G21:G22</xm:sqref>
        </x14:conditionalFormatting>
        <x14:conditionalFormatting xmlns:xm="http://schemas.microsoft.com/office/excel/2006/main">
          <x14:cfRule type="cellIs" priority="82" operator="equal" id="{598AC3B3-2093-E94A-AD15-B3BEAE3D1AE5}">
            <xm:f>'INTERNAL REFERENCES'!$B$8</xm:f>
            <x14:dxf>
              <font>
                <color rgb="FF9C5700"/>
              </font>
              <fill>
                <patternFill>
                  <bgColor rgb="FFFFEB9C"/>
                </patternFill>
              </fill>
            </x14:dxf>
          </x14:cfRule>
          <x14:cfRule type="cellIs" priority="83" operator="equal" id="{6D2CE153-CF4A-3E48-9109-4B2A85F29ABE}">
            <xm:f>'INTERNAL REFERENCES'!$B$7</xm:f>
            <x14:dxf>
              <font>
                <color rgb="FF9C0006"/>
              </font>
              <fill>
                <patternFill>
                  <bgColor rgb="FFFFC7CE"/>
                </patternFill>
              </fill>
            </x14:dxf>
          </x14:cfRule>
          <xm:sqref>G24</xm:sqref>
        </x14:conditionalFormatting>
        <x14:conditionalFormatting xmlns:xm="http://schemas.microsoft.com/office/excel/2006/main">
          <x14:cfRule type="cellIs" priority="76" operator="equal" id="{382E64F6-55BE-5F48-A197-8BAA344B06AC}">
            <xm:f>'INTERNAL REFERENCES'!$B$9</xm:f>
            <x14:dxf>
              <font>
                <color rgb="FF9C0006"/>
              </font>
              <fill>
                <patternFill>
                  <bgColor rgb="FFFFC7CE"/>
                </patternFill>
              </fill>
            </x14:dxf>
          </x14:cfRule>
          <xm:sqref>G24:G25 G21:G22</xm:sqref>
        </x14:conditionalFormatting>
        <x14:conditionalFormatting xmlns:xm="http://schemas.microsoft.com/office/excel/2006/main">
          <x14:cfRule type="cellIs" priority="75" operator="equal" id="{2118FC94-582C-064E-968E-E1A1DA112002}">
            <xm:f>'INTERNAL REFERENCES'!$B$10</xm:f>
            <x14:dxf>
              <font>
                <color rgb="FF9C0006"/>
              </font>
              <fill>
                <patternFill>
                  <bgColor rgb="FFFFC7CE"/>
                </patternFill>
              </fill>
            </x14:dxf>
          </x14:cfRule>
          <x14:cfRule type="cellIs" priority="77" operator="equal" id="{5D474906-2F64-A246-AA48-BFC160B692F8}">
            <xm:f>'INTERNAL REFERENCES'!$B$8</xm:f>
            <x14:dxf>
              <font>
                <color rgb="FF9C5700"/>
              </font>
              <fill>
                <patternFill>
                  <bgColor rgb="FFFFEB9C"/>
                </patternFill>
              </fill>
            </x14:dxf>
          </x14:cfRule>
          <x14:cfRule type="cellIs" priority="78" operator="equal" id="{327E7A6E-4F17-144F-AFC0-0A50DBCAEE7E}">
            <xm:f>'INTERNAL REFERENCES'!$B$7</xm:f>
            <x14:dxf>
              <font>
                <color rgb="FF9C0006"/>
              </font>
              <fill>
                <patternFill>
                  <bgColor rgb="FFFFC7CE"/>
                </patternFill>
              </fill>
            </x14:dxf>
          </x14:cfRule>
          <xm:sqref>G25</xm:sqref>
        </x14:conditionalFormatting>
        <x14:conditionalFormatting xmlns:xm="http://schemas.microsoft.com/office/excel/2006/main">
          <x14:cfRule type="cellIs" priority="73" operator="equal" id="{10324E52-AD0A-8844-A487-F8D1BBE5DBD2}">
            <xm:f>'INTERNAL REFERENCES'!$B$11</xm:f>
            <x14:dxf>
              <font>
                <color rgb="FF9C0006"/>
              </font>
              <fill>
                <patternFill>
                  <bgColor rgb="FFFFC7CE"/>
                </patternFill>
              </fill>
            </x14:dxf>
          </x14:cfRule>
          <xm:sqref>G28:G31</xm:sqref>
        </x14:conditionalFormatting>
        <x14:conditionalFormatting xmlns:xm="http://schemas.microsoft.com/office/excel/2006/main">
          <x14:cfRule type="cellIs" priority="70" operator="equal" id="{CD02BD40-2CAD-CA44-BD9D-53F41A11527E}">
            <xm:f>'INTERNAL REFERENCES'!$B$12</xm:f>
            <x14:dxf>
              <font>
                <color rgb="FF9C0006"/>
              </font>
              <fill>
                <patternFill>
                  <bgColor rgb="FFFFC7CE"/>
                </patternFill>
              </fill>
            </x14:dxf>
          </x14:cfRule>
          <x14:cfRule type="cellIs" priority="71" operator="equal" id="{95DD6B27-D587-BA4E-A7E0-AA5896CED897}">
            <xm:f>'INTERNAL REFERENCES'!$B$11</xm:f>
            <x14:dxf>
              <font>
                <color rgb="FF9C0006"/>
              </font>
              <fill>
                <patternFill>
                  <bgColor rgb="FFFFC7CE"/>
                </patternFill>
              </fill>
            </x14:dxf>
          </x14:cfRule>
          <x14:cfRule type="cellIs" priority="72" operator="equal" id="{7BD1F3BB-0259-FE40-BBF7-0CC8EAD8B48A}">
            <xm:f>'INTERNAL REFERENCES'!$B$7</xm:f>
            <x14:dxf>
              <font>
                <color rgb="FF9C0006"/>
              </font>
              <fill>
                <patternFill>
                  <bgColor rgb="FFFFC7CE"/>
                </patternFill>
              </fill>
            </x14:dxf>
          </x14:cfRule>
          <xm:sqref>G33:G34</xm:sqref>
        </x14:conditionalFormatting>
        <x14:conditionalFormatting xmlns:xm="http://schemas.microsoft.com/office/excel/2006/main">
          <x14:cfRule type="cellIs" priority="66" operator="equal" id="{6D7C8EB4-60D5-2848-AD49-ECC717BA744E}">
            <xm:f>'INTERNAL REFERENCES'!$B$13</xm:f>
            <x14:dxf>
              <font>
                <color rgb="FF9C0006"/>
              </font>
              <fill>
                <patternFill>
                  <bgColor rgb="FFFFC7CE"/>
                </patternFill>
              </fill>
            </x14:dxf>
          </x14:cfRule>
          <x14:cfRule type="cellIs" priority="67" operator="equal" id="{F762186C-4B12-7542-8A34-A11EEC565AB4}">
            <xm:f>'INTERNAL REFERENCES'!$B$12</xm:f>
            <x14:dxf>
              <font>
                <color rgb="FF9C0006"/>
              </font>
              <fill>
                <patternFill>
                  <bgColor rgb="FFFFC7CE"/>
                </patternFill>
              </fill>
            </x14:dxf>
          </x14:cfRule>
          <x14:cfRule type="cellIs" priority="68" operator="equal" id="{EA006880-556E-BB4A-947C-237CCF1D457F}">
            <xm:f>'INTERNAL REFERENCES'!$B$11</xm:f>
            <x14:dxf>
              <font>
                <color rgb="FF9C0006"/>
              </font>
              <fill>
                <patternFill>
                  <bgColor rgb="FFFFC7CE"/>
                </patternFill>
              </fill>
            </x14:dxf>
          </x14:cfRule>
          <x14:cfRule type="cellIs" priority="69" operator="equal" id="{089FF6C0-D6CE-8641-AF7B-277499875EEB}">
            <xm:f>'INTERNAL REFERENCES'!$B$7</xm:f>
            <x14:dxf>
              <font>
                <color rgb="FF9C0006"/>
              </font>
              <fill>
                <patternFill>
                  <bgColor rgb="FFFFC7CE"/>
                </patternFill>
              </fill>
            </x14:dxf>
          </x14:cfRule>
          <xm:sqref>G36</xm:sqref>
        </x14:conditionalFormatting>
        <x14:conditionalFormatting xmlns:xm="http://schemas.microsoft.com/office/excel/2006/main">
          <x14:cfRule type="cellIs" priority="59" operator="equal" id="{ED24A302-83BD-CB41-962A-58BC8861901E}">
            <xm:f>'INTERNAL REFERENCES'!$B$8</xm:f>
            <x14:dxf>
              <font>
                <color rgb="FF9C0006"/>
              </font>
              <fill>
                <patternFill>
                  <bgColor rgb="FFFFC7CE"/>
                </patternFill>
              </fill>
            </x14:dxf>
          </x14:cfRule>
          <x14:cfRule type="cellIs" priority="60" operator="equal" id="{20933771-5910-3A4B-9CA4-4AD9C8140B64}">
            <xm:f>'INTERNAL REFERENCES'!$B$7</xm:f>
            <x14:dxf>
              <font>
                <color rgb="FF9C0006"/>
              </font>
              <fill>
                <patternFill>
                  <bgColor rgb="FFFFC7CE"/>
                </patternFill>
              </fill>
            </x14:dxf>
          </x14:cfRule>
          <xm:sqref>G16:G19</xm:sqref>
        </x14:conditionalFormatting>
        <x14:conditionalFormatting xmlns:xm="http://schemas.microsoft.com/office/excel/2006/main">
          <x14:cfRule type="cellIs" priority="62" operator="equal" id="{A4BDC4A9-032D-DD4A-BBB9-3B9475B2DA29}">
            <xm:f>'INTERNAL REFERENCES'!$B$11</xm:f>
            <x14:dxf>
              <font>
                <color rgb="FF9C5700"/>
              </font>
              <fill>
                <patternFill>
                  <bgColor rgb="FFFFEB9C"/>
                </patternFill>
              </fill>
            </x14:dxf>
          </x14:cfRule>
          <x14:cfRule type="cellIs" priority="63" operator="equal" id="{49632B39-BF29-7344-80C5-BEA7AA84B156}">
            <xm:f>'INTERNAL REFERENCES'!$B$8</xm:f>
            <x14:dxf>
              <font>
                <color rgb="FF9C0006"/>
              </font>
              <fill>
                <patternFill>
                  <bgColor rgb="FFFFC7CE"/>
                </patternFill>
              </fill>
            </x14:dxf>
          </x14:cfRule>
          <x14:cfRule type="cellIs" priority="64" operator="equal" id="{192B21FB-8F2E-8249-BEDC-85A5CD0F176F}">
            <xm:f>'INTERNAL REFERENCES'!$B$7</xm:f>
            <x14:dxf>
              <font>
                <color rgb="FF9C0006"/>
              </font>
              <fill>
                <patternFill>
                  <bgColor rgb="FFFFC7CE"/>
                </patternFill>
              </fill>
            </x14:dxf>
          </x14:cfRule>
          <xm:sqref>H16 H19</xm:sqref>
        </x14:conditionalFormatting>
        <x14:conditionalFormatting xmlns:xm="http://schemas.microsoft.com/office/excel/2006/main">
          <x14:cfRule type="cellIs" priority="85" operator="equal" id="{92864FC9-E19A-424D-B981-F72B684CA8B1}">
            <xm:f>'INTERNAL REFERENCES'!$B$9</xm:f>
            <x14:dxf>
              <font>
                <color rgb="FF9C0006"/>
              </font>
              <fill>
                <patternFill>
                  <bgColor rgb="FFFFC7CE"/>
                </patternFill>
              </fill>
            </x14:dxf>
          </x14:cfRule>
          <xm:sqref>H22</xm:sqref>
        </x14:conditionalFormatting>
        <x14:conditionalFormatting xmlns:xm="http://schemas.microsoft.com/office/excel/2006/main">
          <x14:cfRule type="cellIs" priority="84" operator="equal" id="{15BD6862-A37E-6C4C-BFF4-72B475167089}">
            <xm:f>'INTERNAL REFERENCES'!$B$10</xm:f>
            <x14:dxf>
              <font>
                <color rgb="FF9C5700"/>
              </font>
              <fill>
                <patternFill>
                  <bgColor rgb="FFFFEB9C"/>
                </patternFill>
              </fill>
            </x14:dxf>
          </x14:cfRule>
          <xm:sqref>H22</xm:sqref>
        </x14:conditionalFormatting>
        <x14:conditionalFormatting xmlns:xm="http://schemas.microsoft.com/office/excel/2006/main">
          <x14:cfRule type="cellIs" priority="52" operator="equal" id="{76301492-7C9C-DE48-A39D-10F0B8E0A560}">
            <xm:f>'INTERNAL REFERENCES'!$B$11</xm:f>
            <x14:dxf>
              <font>
                <color rgb="FF9C5700"/>
              </font>
              <fill>
                <patternFill>
                  <bgColor rgb="FFFFEB9C"/>
                </patternFill>
              </fill>
            </x14:dxf>
          </x14:cfRule>
          <x14:cfRule type="cellIs" priority="53" operator="equal" id="{F93DEED7-4C9F-824C-B1FB-C284D8BAFF43}">
            <xm:f>'INTERNAL REFERENCES'!$B$8</xm:f>
            <x14:dxf>
              <font>
                <color rgb="FF9C0006"/>
              </font>
              <fill>
                <patternFill>
                  <bgColor rgb="FFFFC7CE"/>
                </patternFill>
              </fill>
            </x14:dxf>
          </x14:cfRule>
          <x14:cfRule type="cellIs" priority="54" operator="equal" id="{04E3D534-F9B0-424F-8CCB-2F78E0BFB286}">
            <xm:f>'INTERNAL REFERENCES'!$B$7</xm:f>
            <x14:dxf>
              <font>
                <color rgb="FF9C0006"/>
              </font>
              <fill>
                <patternFill>
                  <bgColor rgb="FFFFC7CE"/>
                </patternFill>
              </fill>
            </x14:dxf>
          </x14:cfRule>
          <xm:sqref>I19</xm:sqref>
        </x14:conditionalFormatting>
        <x14:conditionalFormatting xmlns:xm="http://schemas.microsoft.com/office/excel/2006/main">
          <x14:cfRule type="cellIs" priority="26" operator="equal" id="{A2E412F0-B3D7-454C-AF63-0B121ADB4FEB}">
            <xm:f>'INTERNAL REFERENCES'!$B$9</xm:f>
            <x14:dxf>
              <font>
                <color rgb="FF9C0006"/>
              </font>
              <fill>
                <patternFill>
                  <bgColor rgb="FFFFC7CE"/>
                </patternFill>
              </fill>
            </x14:dxf>
          </x14:cfRule>
          <xm:sqref>H24</xm:sqref>
        </x14:conditionalFormatting>
        <x14:conditionalFormatting xmlns:xm="http://schemas.microsoft.com/office/excel/2006/main">
          <x14:cfRule type="cellIs" priority="25" operator="equal" id="{5FBB75DE-5D58-2F4A-BD55-8C5D25FB894E}">
            <xm:f>'INTERNAL REFERENCES'!$B$10</xm:f>
            <x14:dxf>
              <font>
                <color rgb="FF9C0006"/>
              </font>
              <fill>
                <patternFill>
                  <bgColor rgb="FFFFC7CE"/>
                </patternFill>
              </fill>
            </x14:dxf>
          </x14:cfRule>
          <x14:cfRule type="cellIs" priority="27" operator="equal" id="{7C979756-37AD-CD4B-8A39-33E79E941C6E}">
            <xm:f>'INTERNAL REFERENCES'!$B$8</xm:f>
            <x14:dxf>
              <font>
                <color rgb="FF9C5700"/>
              </font>
              <fill>
                <patternFill>
                  <bgColor rgb="FFFFEB9C"/>
                </patternFill>
              </fill>
            </x14:dxf>
          </x14:cfRule>
          <x14:cfRule type="cellIs" priority="28" operator="equal" id="{1DBD8C92-584F-D943-A2F8-8375D884BA6E}">
            <xm:f>'INTERNAL REFERENCES'!$B$7</xm:f>
            <x14:dxf>
              <font>
                <color rgb="FF9C0006"/>
              </font>
              <fill>
                <patternFill>
                  <bgColor rgb="FFFFC7CE"/>
                </patternFill>
              </fill>
            </x14:dxf>
          </x14:cfRule>
          <xm:sqref>H24</xm:sqref>
        </x14:conditionalFormatting>
        <x14:conditionalFormatting xmlns:xm="http://schemas.microsoft.com/office/excel/2006/main">
          <x14:cfRule type="cellIs" priority="23" operator="equal" id="{403B85FF-2026-AD4E-AB9C-EC1E1BCEEE5D}">
            <xm:f>'INTERNAL REFERENCES'!$B$11</xm:f>
            <x14:dxf>
              <font>
                <color rgb="FF9C0006"/>
              </font>
              <fill>
                <patternFill>
                  <bgColor rgb="FFFFC7CE"/>
                </patternFill>
              </fill>
            </x14:dxf>
          </x14:cfRule>
          <xm:sqref>H27</xm:sqref>
        </x14:conditionalFormatting>
        <x14:conditionalFormatting xmlns:xm="http://schemas.microsoft.com/office/excel/2006/main">
          <x14:cfRule type="cellIs" priority="24" operator="equal" id="{2E604AE3-E198-2045-ACF3-C1E9CC031EE1}">
            <xm:f>'INTERNAL REFERENCES'!$B$7</xm:f>
            <x14:dxf>
              <font>
                <color rgb="FF9C0006"/>
              </font>
              <fill>
                <patternFill>
                  <bgColor rgb="FFFFC7CE"/>
                </patternFill>
              </fill>
            </x14:dxf>
          </x14:cfRule>
          <xm:sqref>H27</xm:sqref>
        </x14:conditionalFormatting>
        <x14:conditionalFormatting xmlns:xm="http://schemas.microsoft.com/office/excel/2006/main">
          <x14:cfRule type="cellIs" priority="21" operator="equal" id="{737E297A-1BF6-8241-99AC-D41AAF2DD923}">
            <xm:f>'INTERNAL REFERENCES'!$B$8</xm:f>
            <x14:dxf>
              <font>
                <color rgb="FF9C5700"/>
              </font>
              <fill>
                <patternFill>
                  <bgColor rgb="FFFFEB9C"/>
                </patternFill>
              </fill>
            </x14:dxf>
          </x14:cfRule>
          <x14:cfRule type="cellIs" priority="22" operator="equal" id="{D6F7D308-A28F-7743-A862-046F6A048B03}">
            <xm:f>'INTERNAL REFERENCES'!$B$7</xm:f>
            <x14:dxf>
              <font>
                <color rgb="FF9C0006"/>
              </font>
              <fill>
                <patternFill>
                  <bgColor rgb="FFFFC7CE"/>
                </patternFill>
              </fill>
            </x14:dxf>
          </x14:cfRule>
          <xm:sqref>G27</xm:sqref>
        </x14:conditionalFormatting>
        <x14:conditionalFormatting xmlns:xm="http://schemas.microsoft.com/office/excel/2006/main">
          <x14:cfRule type="cellIs" priority="19" operator="equal" id="{BC66DDBE-1C52-314D-81A8-CE2CC8B5C27A}">
            <xm:f>'INTERNAL REFERENCES'!$B$9</xm:f>
            <x14:dxf>
              <font>
                <color rgb="FF9C0006"/>
              </font>
              <fill>
                <patternFill>
                  <bgColor rgb="FFFFC7CE"/>
                </patternFill>
              </fill>
            </x14:dxf>
          </x14:cfRule>
          <xm:sqref>G27</xm:sqref>
        </x14:conditionalFormatting>
        <x14:conditionalFormatting xmlns:xm="http://schemas.microsoft.com/office/excel/2006/main">
          <x14:cfRule type="cellIs" priority="6" operator="equal" id="{86E7C3CB-A167-4F42-9450-82B096F52F8E}">
            <xm:f>'INTERNAL REFERENCES'!$B$4</xm:f>
            <x14:dxf>
              <font>
                <color rgb="FF006100"/>
              </font>
              <fill>
                <patternFill>
                  <bgColor rgb="FFC6EFCE"/>
                </patternFill>
              </fill>
            </x14:dxf>
          </x14:cfRule>
          <x14:cfRule type="cellIs" priority="7" operator="equal" id="{A12493BB-0EA3-A640-8756-6DCBAE81AF23}">
            <xm:f>'INTERNAL REFERENCES'!$B$5</xm:f>
            <x14:dxf>
              <font>
                <color rgb="FF9C5700"/>
              </font>
              <fill>
                <patternFill>
                  <bgColor rgb="FFFFEB9C"/>
                </patternFill>
              </fill>
            </x14:dxf>
          </x14:cfRule>
          <x14:cfRule type="cellIs" priority="8" operator="equal" id="{6ED4AC71-6D51-1749-AE8B-2E973429B1E4}">
            <xm:f>'INTERNAL REFERENCES'!$B$6</xm:f>
            <x14:dxf>
              <font>
                <color rgb="FF9C0006"/>
              </font>
              <fill>
                <patternFill>
                  <bgColor rgb="FFFFC7CE"/>
                </patternFill>
              </fill>
            </x14:dxf>
          </x14:cfRule>
          <xm:sqref>D38</xm:sqref>
        </x14:conditionalFormatting>
        <x14:conditionalFormatting xmlns:xm="http://schemas.microsoft.com/office/excel/2006/main">
          <x14:cfRule type="cellIs" priority="1" operator="equal" id="{FC3EB1DF-3529-474E-A98E-FFB435943F1D}">
            <xm:f>'INTERNAL REFERENCES'!$B$4</xm:f>
            <x14:dxf>
              <font>
                <color rgb="FF006100"/>
              </font>
              <fill>
                <patternFill>
                  <bgColor rgb="FFC6EFCE"/>
                </patternFill>
              </fill>
            </x14:dxf>
          </x14:cfRule>
          <x14:cfRule type="cellIs" priority="2" operator="equal" id="{6118C654-E798-C447-A528-0A4531547092}">
            <xm:f>'INTERNAL REFERENCES'!$B$5</xm:f>
            <x14:dxf>
              <font>
                <color rgb="FF9C5700"/>
              </font>
              <fill>
                <patternFill>
                  <bgColor rgb="FFFFEB9C"/>
                </patternFill>
              </fill>
            </x14:dxf>
          </x14:cfRule>
          <x14:cfRule type="cellIs" priority="3" operator="equal" id="{5CB4CF18-CFFD-8048-90C1-31A1112E7297}">
            <xm:f>'INTERNAL REFERENCES'!$B$6</xm:f>
            <x14:dxf>
              <font>
                <color rgb="FF9C0006"/>
              </font>
              <fill>
                <patternFill>
                  <bgColor rgb="FFFFC7CE"/>
                </patternFill>
              </fill>
            </x14:dxf>
          </x14:cfRule>
          <xm:sqref>E4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E4342F4-85DC-7C43-8F54-D9D9B32EE894}">
          <x14:formula1>
            <xm:f>'INTERNAL REFERENCES'!$B$24:$B$26</xm:f>
          </x14:formula1>
          <xm:sqref>J38 J36 J33:J34 J24:J25 J8:J11 J13:J14 J16:J19 J21:J22 J27:J31</xm:sqref>
        </x14:dataValidation>
        <x14:dataValidation type="list" allowBlank="1" showInputMessage="1" showErrorMessage="1" xr:uid="{AED65EE8-876E-DB4E-BD79-60655434385F}">
          <x14:formula1>
            <xm:f>'INTERNAL REFERENCES'!$B$4:$B$6</xm:f>
          </x14:formula1>
          <xm:sqref>D38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3AA69-60CE-EC48-BD09-38469ED12280}">
  <sheetPr codeName="Hoja4"/>
  <dimension ref="A1:AE101"/>
  <sheetViews>
    <sheetView topLeftCell="F47" zoomScale="93" zoomScaleNormal="93" workbookViewId="0">
      <selection activeCell="J42" sqref="J42"/>
    </sheetView>
  </sheetViews>
  <sheetFormatPr defaultColWidth="11.1640625" defaultRowHeight="16"/>
  <cols>
    <col min="1" max="1" width="3.83203125" customWidth="1"/>
    <col min="2" max="2" width="7.33203125" customWidth="1"/>
    <col min="3" max="3" width="60.83203125" customWidth="1"/>
    <col min="4" max="5" width="9.4140625" customWidth="1"/>
    <col min="6" max="6" width="92.83203125" customWidth="1"/>
    <col min="7" max="9" width="8.83203125" customWidth="1"/>
    <col min="10" max="10" width="16.83203125" customWidth="1"/>
    <col min="11" max="11" width="9.4140625" customWidth="1"/>
    <col min="12" max="12" width="60.83203125" customWidth="1"/>
  </cols>
  <sheetData>
    <row r="1" spans="1:31" ht="36" customHeight="1" thickBot="1">
      <c r="A1" s="521" t="s">
        <v>372</v>
      </c>
      <c r="B1" s="520"/>
      <c r="C1" s="487" t="s">
        <v>52</v>
      </c>
      <c r="D1" s="488">
        <v>4</v>
      </c>
      <c r="E1" s="489"/>
      <c r="F1" s="487"/>
      <c r="G1" s="487"/>
      <c r="H1" s="487"/>
      <c r="I1" s="487"/>
      <c r="J1" s="487"/>
      <c r="K1" s="489"/>
      <c r="L1" s="495"/>
      <c r="M1" s="13"/>
      <c r="N1" s="16"/>
      <c r="O1" s="16"/>
      <c r="P1" s="16"/>
      <c r="Q1" s="459" t="s">
        <v>53</v>
      </c>
      <c r="R1" s="16"/>
      <c r="S1" s="16"/>
      <c r="T1" s="16"/>
      <c r="U1" s="16"/>
      <c r="V1" s="16"/>
      <c r="W1" s="16"/>
      <c r="X1" s="16"/>
      <c r="Y1" s="16"/>
      <c r="Z1" s="16"/>
      <c r="AA1" s="16"/>
      <c r="AB1" s="16"/>
      <c r="AC1" s="16"/>
      <c r="AD1" s="2"/>
      <c r="AE1" s="2"/>
    </row>
    <row r="2" spans="1:31" ht="36" customHeight="1">
      <c r="A2" s="469"/>
      <c r="B2" s="171"/>
      <c r="C2" s="182" t="s">
        <v>358</v>
      </c>
      <c r="D2" s="183">
        <v>4</v>
      </c>
      <c r="E2" s="183" t="s">
        <v>360</v>
      </c>
      <c r="F2" s="491" t="str">
        <f>+'1. BACKGROUND INFORMATON'!B2</f>
        <v>GLF-EXAMPLE-2024-08-09</v>
      </c>
      <c r="G2" s="492"/>
      <c r="H2" s="493"/>
      <c r="I2" s="493"/>
      <c r="J2" s="493"/>
      <c r="K2" s="493"/>
      <c r="L2" s="494"/>
      <c r="M2" s="13"/>
      <c r="N2" s="16"/>
      <c r="O2" s="16"/>
      <c r="P2" s="451"/>
      <c r="Q2" s="452"/>
      <c r="R2" s="38"/>
      <c r="S2" s="16"/>
      <c r="T2" s="16"/>
      <c r="U2" s="16"/>
      <c r="V2" s="16"/>
      <c r="W2" s="16"/>
      <c r="X2" s="16"/>
      <c r="Y2" s="16"/>
      <c r="Z2" s="16"/>
      <c r="AA2" s="16"/>
      <c r="AB2" s="16"/>
      <c r="AC2" s="16"/>
      <c r="AD2" s="2"/>
      <c r="AE2" s="2"/>
    </row>
    <row r="3" spans="1:31" ht="52" customHeight="1" thickBot="1">
      <c r="A3" s="233"/>
      <c r="B3" s="184" t="s">
        <v>0</v>
      </c>
      <c r="C3" s="41" t="str">
        <f>+'1. BACKGROUND INFORMATON'!C3</f>
        <v>Reproduces the background information</v>
      </c>
      <c r="D3" s="43" t="s">
        <v>114</v>
      </c>
      <c r="E3" s="43" t="s">
        <v>344</v>
      </c>
      <c r="F3" s="320" t="s">
        <v>343</v>
      </c>
      <c r="G3" s="191"/>
      <c r="H3" s="192"/>
      <c r="I3" s="192"/>
      <c r="J3" s="192"/>
      <c r="K3" s="43" t="s">
        <v>342</v>
      </c>
      <c r="L3" s="321" t="s">
        <v>256</v>
      </c>
      <c r="M3" s="13"/>
      <c r="N3" s="16"/>
      <c r="O3" s="16"/>
      <c r="P3" s="16"/>
      <c r="Q3" s="16"/>
      <c r="R3" s="16"/>
      <c r="S3" s="16"/>
      <c r="T3" s="16"/>
      <c r="U3" s="16"/>
      <c r="V3" s="16"/>
      <c r="W3" s="16"/>
      <c r="X3" s="16"/>
      <c r="Y3" s="16"/>
      <c r="Z3" s="16"/>
      <c r="AA3" s="16"/>
      <c r="AB3" s="16"/>
      <c r="AC3" s="16"/>
      <c r="AD3" s="2"/>
      <c r="AE3" s="2"/>
    </row>
    <row r="4" spans="1:31" ht="52" customHeight="1" thickBot="1">
      <c r="A4" s="234"/>
      <c r="B4" s="259" t="s">
        <v>1</v>
      </c>
      <c r="C4" s="41">
        <f>+'1. BACKGROUND INFORMATON'!C4</f>
        <v>0</v>
      </c>
      <c r="D4" s="43">
        <f>+'1. BACKGROUND INFORMATON'!D4</f>
        <v>0</v>
      </c>
      <c r="E4" s="515">
        <f>+K52</f>
        <v>0</v>
      </c>
      <c r="F4" s="218"/>
      <c r="G4" s="194"/>
      <c r="H4" s="194"/>
      <c r="I4" s="195"/>
      <c r="J4" s="195"/>
      <c r="K4" s="195"/>
      <c r="L4" s="214"/>
      <c r="M4" s="13"/>
      <c r="N4" s="16"/>
      <c r="O4" s="16"/>
      <c r="P4" s="16"/>
      <c r="R4" s="16"/>
      <c r="S4" s="16"/>
      <c r="T4" s="16"/>
      <c r="U4" s="16"/>
      <c r="V4" s="16"/>
      <c r="W4" s="16"/>
      <c r="X4" s="16"/>
      <c r="Y4" s="16"/>
      <c r="Z4" s="16"/>
      <c r="AA4" s="16"/>
      <c r="AB4" s="16"/>
      <c r="AC4" s="16"/>
      <c r="AD4" s="2"/>
      <c r="AE4" s="2"/>
    </row>
    <row r="5" spans="1:31" ht="11" customHeight="1" thickBot="1">
      <c r="A5" s="235"/>
      <c r="B5" s="236"/>
      <c r="C5" s="237"/>
      <c r="D5" s="212"/>
      <c r="E5" s="213"/>
      <c r="F5" s="217"/>
      <c r="G5" s="553" t="s">
        <v>131</v>
      </c>
      <c r="H5" s="554"/>
      <c r="I5" s="555"/>
      <c r="J5" s="215"/>
      <c r="K5" s="216"/>
      <c r="L5" s="206"/>
      <c r="M5" s="13"/>
      <c r="N5" s="16"/>
      <c r="O5" s="16"/>
      <c r="P5" s="16"/>
      <c r="Q5" s="16"/>
      <c r="R5" s="16"/>
      <c r="S5" s="16"/>
      <c r="T5" s="16"/>
      <c r="U5" s="16"/>
      <c r="V5" s="16"/>
      <c r="W5" s="16"/>
      <c r="X5" s="16"/>
      <c r="Y5" s="16"/>
      <c r="Z5" s="16"/>
      <c r="AA5" s="16"/>
      <c r="AB5" s="16"/>
      <c r="AC5" s="16"/>
      <c r="AD5" s="2"/>
      <c r="AE5" s="2"/>
    </row>
    <row r="6" spans="1:31" ht="32" customHeight="1" thickBot="1">
      <c r="A6" s="228"/>
      <c r="B6" s="229"/>
      <c r="C6" s="230" t="s">
        <v>70</v>
      </c>
      <c r="D6" s="231"/>
      <c r="E6" s="232"/>
      <c r="F6" s="196" t="s">
        <v>258</v>
      </c>
      <c r="G6" s="185" t="s">
        <v>128</v>
      </c>
      <c r="H6" s="556" t="s">
        <v>129</v>
      </c>
      <c r="I6" s="557"/>
      <c r="J6" s="558" t="s">
        <v>257</v>
      </c>
      <c r="K6" s="562"/>
      <c r="L6" s="559"/>
      <c r="M6" s="13"/>
      <c r="N6" s="16"/>
      <c r="O6" s="16"/>
      <c r="P6" s="16"/>
      <c r="Q6" s="16"/>
      <c r="R6" s="16"/>
      <c r="S6" s="16"/>
      <c r="T6" s="16"/>
      <c r="U6" s="16"/>
      <c r="V6" s="16"/>
      <c r="W6" s="16"/>
      <c r="X6" s="16"/>
      <c r="Y6" s="16"/>
      <c r="Z6" s="16"/>
      <c r="AA6" s="16"/>
      <c r="AB6" s="16"/>
      <c r="AC6" s="16"/>
      <c r="AD6" s="2"/>
      <c r="AE6" s="2"/>
    </row>
    <row r="7" spans="1:31" ht="32" customHeight="1" thickBot="1">
      <c r="A7" s="258" t="s">
        <v>56</v>
      </c>
      <c r="B7" s="222"/>
      <c r="C7" s="51" t="s">
        <v>71</v>
      </c>
      <c r="D7" s="249" t="s">
        <v>76</v>
      </c>
      <c r="E7" s="248" t="s">
        <v>130</v>
      </c>
      <c r="F7" s="197" t="s">
        <v>240</v>
      </c>
      <c r="G7" s="166"/>
      <c r="H7" s="186"/>
      <c r="I7" s="186"/>
      <c r="J7" s="458" t="s">
        <v>214</v>
      </c>
      <c r="K7" s="501" t="s">
        <v>334</v>
      </c>
      <c r="L7" s="502" t="s">
        <v>182</v>
      </c>
      <c r="M7" s="13"/>
      <c r="N7" s="16"/>
      <c r="O7" s="16"/>
      <c r="P7" s="16"/>
      <c r="Q7" s="16"/>
      <c r="R7" s="16"/>
      <c r="S7" s="16"/>
      <c r="T7" s="16"/>
      <c r="U7" s="16"/>
      <c r="V7" s="16"/>
      <c r="W7" s="16"/>
      <c r="X7" s="16"/>
      <c r="Y7" s="16"/>
      <c r="Z7" s="16"/>
      <c r="AA7" s="16"/>
      <c r="AB7" s="16"/>
      <c r="AC7" s="16"/>
      <c r="AD7" s="2"/>
      <c r="AE7" s="2"/>
    </row>
    <row r="8" spans="1:31" ht="90" customHeight="1" thickBot="1">
      <c r="A8" s="238">
        <v>1</v>
      </c>
      <c r="B8" s="166"/>
      <c r="C8" s="221" t="s">
        <v>75</v>
      </c>
      <c r="D8" s="257"/>
      <c r="E8" s="46" t="str">
        <f>IF(D8="YES","SEE GUIDANCE","CONTINUE ANSWERING")</f>
        <v>CONTINUE ANSWERING</v>
      </c>
      <c r="F8" s="54" t="s">
        <v>226</v>
      </c>
      <c r="G8" s="200"/>
      <c r="H8" s="201"/>
      <c r="I8" s="202"/>
      <c r="J8" s="296" t="s">
        <v>215</v>
      </c>
      <c r="K8" s="297" t="s">
        <v>335</v>
      </c>
      <c r="L8" s="298"/>
      <c r="M8" s="13"/>
      <c r="N8" s="16"/>
      <c r="O8" s="16"/>
      <c r="P8" s="16"/>
      <c r="Q8" s="16"/>
      <c r="R8" s="16"/>
      <c r="S8" s="16"/>
      <c r="T8" s="16"/>
      <c r="U8" s="16"/>
      <c r="V8" s="16"/>
      <c r="W8" s="16"/>
      <c r="X8" s="16"/>
      <c r="Y8" s="16"/>
      <c r="Z8" s="16"/>
      <c r="AA8" s="16"/>
      <c r="AB8" s="16"/>
      <c r="AC8" s="16"/>
      <c r="AD8" s="2"/>
      <c r="AE8" s="2"/>
    </row>
    <row r="9" spans="1:31" ht="90" customHeight="1" thickBot="1">
      <c r="A9" s="234">
        <f>+A8+1</f>
        <v>2</v>
      </c>
      <c r="B9" s="166"/>
      <c r="C9" s="50" t="s">
        <v>74</v>
      </c>
      <c r="D9" s="257"/>
      <c r="E9" s="46" t="str">
        <f>IF(D9="YES","SEE GUIDANCE","CONTINUE ANSWERING")</f>
        <v>CONTINUE ANSWERING</v>
      </c>
      <c r="F9" s="55" t="s">
        <v>349</v>
      </c>
      <c r="G9" s="203"/>
      <c r="H9" s="192"/>
      <c r="I9" s="193"/>
      <c r="J9" s="299" t="s">
        <v>215</v>
      </c>
      <c r="K9" s="300" t="s">
        <v>179</v>
      </c>
      <c r="L9" s="301"/>
      <c r="M9" s="13"/>
      <c r="N9" s="16"/>
      <c r="O9" s="16"/>
      <c r="P9" s="16"/>
      <c r="Q9" s="16"/>
      <c r="R9" s="16"/>
      <c r="S9" s="16"/>
      <c r="T9" s="16"/>
      <c r="U9" s="16"/>
      <c r="V9" s="16"/>
      <c r="W9" s="16"/>
      <c r="X9" s="16"/>
      <c r="Y9" s="16"/>
      <c r="Z9" s="16"/>
      <c r="AA9" s="16"/>
      <c r="AB9" s="16"/>
      <c r="AC9" s="16"/>
      <c r="AD9" s="2"/>
      <c r="AE9" s="2"/>
    </row>
    <row r="10" spans="1:31" ht="90" customHeight="1" thickBot="1">
      <c r="A10" s="234">
        <f>+A9+1</f>
        <v>3</v>
      </c>
      <c r="B10" s="166"/>
      <c r="C10" s="50" t="s">
        <v>73</v>
      </c>
      <c r="D10" s="257"/>
      <c r="E10" s="46" t="str">
        <f>IF(D10="YES","SEE GUIDANCE","CONTINUE ANSWERING")</f>
        <v>CONTINUE ANSWERING</v>
      </c>
      <c r="F10" s="54" t="s">
        <v>259</v>
      </c>
      <c r="G10" s="203"/>
      <c r="H10" s="192"/>
      <c r="I10" s="193"/>
      <c r="J10" s="299"/>
      <c r="K10" s="300"/>
      <c r="L10" s="301"/>
      <c r="M10" s="13"/>
      <c r="N10" s="16"/>
      <c r="O10" s="16"/>
      <c r="P10" s="16"/>
      <c r="Q10" s="16"/>
      <c r="R10" s="16"/>
      <c r="S10" s="16"/>
      <c r="T10" s="16"/>
      <c r="U10" s="16"/>
      <c r="V10" s="16"/>
      <c r="W10" s="16"/>
      <c r="X10" s="16"/>
      <c r="Y10" s="16"/>
      <c r="Z10" s="16"/>
      <c r="AA10" s="16"/>
      <c r="AB10" s="16"/>
      <c r="AC10" s="16"/>
      <c r="AD10" s="2"/>
      <c r="AE10" s="2"/>
    </row>
    <row r="11" spans="1:31" ht="90" customHeight="1" thickBot="1">
      <c r="A11" s="234">
        <f>+A10+1</f>
        <v>4</v>
      </c>
      <c r="B11" s="166"/>
      <c r="C11" s="50" t="s">
        <v>77</v>
      </c>
      <c r="D11" s="257"/>
      <c r="E11" s="46" t="str">
        <f>IF(D11="YES","SEE GUIDANCE","CONTINUE ANSWERING")</f>
        <v>CONTINUE ANSWERING</v>
      </c>
      <c r="F11" s="54" t="s">
        <v>347</v>
      </c>
      <c r="G11" s="203"/>
      <c r="H11" s="192"/>
      <c r="I11" s="193"/>
      <c r="J11" s="299"/>
      <c r="K11" s="300"/>
      <c r="L11" s="301"/>
      <c r="M11" s="13"/>
      <c r="N11" s="16"/>
      <c r="O11" s="16"/>
      <c r="P11" s="16"/>
      <c r="Q11" s="16"/>
      <c r="R11" s="16"/>
      <c r="S11" s="16"/>
      <c r="T11" s="16"/>
      <c r="U11" s="16"/>
      <c r="V11" s="16"/>
      <c r="W11" s="16"/>
      <c r="X11" s="16"/>
      <c r="Y11" s="16"/>
      <c r="Z11" s="16"/>
      <c r="AA11" s="16"/>
      <c r="AB11" s="16"/>
      <c r="AC11" s="16"/>
      <c r="AD11" s="2"/>
      <c r="AE11" s="2"/>
    </row>
    <row r="12" spans="1:31" ht="90" customHeight="1" thickBot="1">
      <c r="A12" s="234">
        <f>+A11+1</f>
        <v>5</v>
      </c>
      <c r="B12" s="166"/>
      <c r="C12" s="50" t="s">
        <v>72</v>
      </c>
      <c r="D12" s="252"/>
      <c r="E12" s="46" t="str">
        <f>IF(D12="YES","CONTINUE ANSWERING","SEE GUIDANCE")</f>
        <v>SEE GUIDANCE</v>
      </c>
      <c r="F12" s="54" t="s">
        <v>227</v>
      </c>
      <c r="G12" s="203"/>
      <c r="H12" s="192"/>
      <c r="I12" s="193"/>
      <c r="J12" s="299"/>
      <c r="K12" s="302"/>
      <c r="L12" s="301"/>
      <c r="M12" s="13"/>
      <c r="N12" s="16"/>
      <c r="O12" s="16"/>
      <c r="P12" s="16"/>
      <c r="Q12" s="16"/>
      <c r="R12" s="16"/>
      <c r="S12" s="16"/>
      <c r="T12" s="16"/>
      <c r="U12" s="16"/>
      <c r="V12" s="16"/>
      <c r="W12" s="16"/>
      <c r="X12" s="16"/>
      <c r="Y12" s="16"/>
      <c r="Z12" s="16"/>
      <c r="AA12" s="16"/>
      <c r="AB12" s="16"/>
      <c r="AC12" s="16"/>
      <c r="AD12" s="2"/>
      <c r="AE12" s="2"/>
    </row>
    <row r="13" spans="1:31" ht="90" customHeight="1" thickBot="1">
      <c r="A13" s="239">
        <f>+A12+1</f>
        <v>6</v>
      </c>
      <c r="B13" s="166"/>
      <c r="C13" s="223" t="s">
        <v>90</v>
      </c>
      <c r="D13" s="252"/>
      <c r="E13" s="46" t="str">
        <f>IF(D13="YES","SEE GUIDANCE","CONTINUE ANSWERING")</f>
        <v>CONTINUE ANSWERING</v>
      </c>
      <c r="F13" s="54" t="s">
        <v>326</v>
      </c>
      <c r="G13" s="204"/>
      <c r="H13" s="205"/>
      <c r="I13" s="206"/>
      <c r="J13" s="299"/>
      <c r="K13" s="302"/>
      <c r="L13" s="301"/>
      <c r="M13" s="13"/>
      <c r="N13" s="16"/>
      <c r="O13" s="16"/>
      <c r="P13" s="16"/>
      <c r="Q13" s="16"/>
      <c r="R13" s="16"/>
      <c r="S13" s="16"/>
      <c r="T13" s="16"/>
      <c r="U13" s="16"/>
      <c r="V13" s="16"/>
      <c r="W13" s="16"/>
      <c r="X13" s="16"/>
      <c r="Y13" s="16"/>
      <c r="Z13" s="16"/>
      <c r="AA13" s="16"/>
      <c r="AB13" s="16"/>
      <c r="AC13" s="16"/>
      <c r="AD13" s="2"/>
      <c r="AE13" s="2"/>
    </row>
    <row r="14" spans="1:31" ht="32" customHeight="1" thickBot="1">
      <c r="A14" s="258" t="s">
        <v>57</v>
      </c>
      <c r="B14" s="224"/>
      <c r="C14" s="52" t="s">
        <v>78</v>
      </c>
      <c r="D14" s="166"/>
      <c r="E14" s="166"/>
      <c r="F14" s="172"/>
      <c r="G14" s="244" t="s">
        <v>128</v>
      </c>
      <c r="H14" s="557" t="s">
        <v>129</v>
      </c>
      <c r="I14" s="557"/>
      <c r="J14" s="303"/>
      <c r="K14" s="304"/>
      <c r="L14" s="305"/>
      <c r="M14" s="13"/>
      <c r="N14" s="16"/>
      <c r="O14" s="16"/>
      <c r="P14" s="16"/>
      <c r="Q14" s="16"/>
      <c r="R14" s="16"/>
      <c r="S14" s="16"/>
      <c r="T14" s="16"/>
      <c r="U14" s="16"/>
      <c r="V14" s="16"/>
      <c r="W14" s="16"/>
      <c r="X14" s="16"/>
      <c r="Y14" s="16"/>
      <c r="Z14" s="16"/>
      <c r="AA14" s="16"/>
      <c r="AB14" s="16"/>
      <c r="AC14" s="16"/>
      <c r="AD14" s="2"/>
      <c r="AE14" s="2"/>
    </row>
    <row r="15" spans="1:31" ht="90" customHeight="1">
      <c r="A15" s="240">
        <f>+A13+1</f>
        <v>7</v>
      </c>
      <c r="B15" s="166"/>
      <c r="C15" s="221" t="s">
        <v>79</v>
      </c>
      <c r="D15" s="252"/>
      <c r="E15" s="46" t="str">
        <f>IF(D15="YES","CONTINUE ANSWERING","EXCLUDED")</f>
        <v>EXCLUDED</v>
      </c>
      <c r="F15" s="54" t="s">
        <v>228</v>
      </c>
      <c r="G15" s="207" t="str">
        <f>IF(D15="YES","-","PS2")</f>
        <v>PS2</v>
      </c>
      <c r="H15" s="59"/>
      <c r="I15" s="188"/>
      <c r="J15" s="306"/>
      <c r="K15" s="307"/>
      <c r="L15" s="308"/>
      <c r="M15" s="13"/>
      <c r="N15" s="16"/>
      <c r="O15" s="16"/>
      <c r="P15" s="16"/>
      <c r="Q15" s="16"/>
      <c r="R15" s="16"/>
      <c r="S15" s="16"/>
      <c r="T15" s="16"/>
      <c r="U15" s="16"/>
      <c r="V15" s="16"/>
      <c r="W15" s="16"/>
      <c r="X15" s="16"/>
      <c r="Y15" s="16"/>
      <c r="Z15" s="16"/>
      <c r="AA15" s="16"/>
      <c r="AB15" s="16"/>
      <c r="AC15" s="16"/>
      <c r="AD15" s="2"/>
      <c r="AE15" s="2"/>
    </row>
    <row r="16" spans="1:31" ht="90" customHeight="1">
      <c r="A16" s="241">
        <f>+A15+1</f>
        <v>8</v>
      </c>
      <c r="B16" s="166"/>
      <c r="C16" s="50" t="s">
        <v>356</v>
      </c>
      <c r="D16" s="253"/>
      <c r="E16" s="46" t="str">
        <f>IF(D16="YES","CONTINUE ANSWERING","EXCLUDED")</f>
        <v>EXCLUDED</v>
      </c>
      <c r="F16" s="54" t="s">
        <v>350</v>
      </c>
      <c r="G16" s="207" t="str">
        <f>IF(D16="YES","-","PS2")</f>
        <v>PS2</v>
      </c>
      <c r="H16" s="59"/>
      <c r="I16" s="188"/>
      <c r="J16" s="299"/>
      <c r="K16" s="307"/>
      <c r="L16" s="301"/>
      <c r="M16" s="13"/>
      <c r="N16" s="16"/>
      <c r="O16" s="16"/>
      <c r="P16" s="16"/>
      <c r="Q16" s="16"/>
      <c r="R16" s="16"/>
      <c r="S16" s="16"/>
      <c r="T16" s="16"/>
      <c r="U16" s="16"/>
      <c r="V16" s="16"/>
      <c r="W16" s="16"/>
      <c r="X16" s="16"/>
      <c r="Y16" s="16"/>
      <c r="Z16" s="16"/>
      <c r="AA16" s="16"/>
      <c r="AB16" s="16"/>
      <c r="AC16" s="16"/>
      <c r="AD16" s="2"/>
      <c r="AE16" s="2"/>
    </row>
    <row r="17" spans="1:31" ht="90" customHeight="1">
      <c r="A17" s="241">
        <f t="shared" ref="A17:A18" si="0">+A16+1</f>
        <v>9</v>
      </c>
      <c r="B17" s="166"/>
      <c r="C17" s="50" t="s">
        <v>80</v>
      </c>
      <c r="D17" s="253"/>
      <c r="E17" s="46" t="str">
        <f>IF(D17="YES","SEE GUIDANCE","CONTINUE ANSWERING")</f>
        <v>CONTINUE ANSWERING</v>
      </c>
      <c r="F17" s="54" t="s">
        <v>350</v>
      </c>
      <c r="G17" s="207" t="str">
        <f>IF(D17="YES","PS2","-")</f>
        <v>-</v>
      </c>
      <c r="H17" s="59"/>
      <c r="I17" s="188"/>
      <c r="J17" s="299"/>
      <c r="K17" s="307"/>
      <c r="L17" s="301"/>
      <c r="M17" s="13"/>
      <c r="N17" s="16"/>
      <c r="O17" s="16"/>
      <c r="P17" s="16"/>
      <c r="Q17" s="16"/>
      <c r="R17" s="16"/>
      <c r="S17" s="16"/>
      <c r="T17" s="16"/>
      <c r="U17" s="16"/>
      <c r="V17" s="16"/>
      <c r="W17" s="16"/>
      <c r="X17" s="16"/>
      <c r="Y17" s="16"/>
      <c r="Z17" s="16"/>
      <c r="AA17" s="16"/>
      <c r="AB17" s="16"/>
      <c r="AC17" s="16"/>
      <c r="AD17" s="2"/>
      <c r="AE17" s="2"/>
    </row>
    <row r="18" spans="1:31" ht="90" customHeight="1">
      <c r="A18" s="241">
        <f t="shared" si="0"/>
        <v>10</v>
      </c>
      <c r="B18" s="166"/>
      <c r="C18" s="50" t="s">
        <v>81</v>
      </c>
      <c r="D18" s="253"/>
      <c r="E18" s="46" t="str">
        <f>IF(D18="YES","SEE GUIDANCE","CONTINUE ANSWERING")</f>
        <v>CONTINUE ANSWERING</v>
      </c>
      <c r="F18" s="54" t="s">
        <v>229</v>
      </c>
      <c r="G18" s="207" t="str">
        <f>IF(D18="YES","PS2","-")</f>
        <v>-</v>
      </c>
      <c r="H18" s="59"/>
      <c r="I18" s="188"/>
      <c r="J18" s="299"/>
      <c r="K18" s="307"/>
      <c r="L18" s="301"/>
      <c r="M18" s="13"/>
      <c r="N18" s="16"/>
      <c r="O18" s="16"/>
      <c r="P18" s="16"/>
      <c r="Q18" s="16"/>
      <c r="R18" s="16"/>
      <c r="S18" s="16"/>
      <c r="T18" s="16"/>
      <c r="U18" s="16"/>
      <c r="V18" s="16"/>
      <c r="W18" s="16"/>
      <c r="X18" s="16"/>
      <c r="Y18" s="16"/>
      <c r="Z18" s="16"/>
      <c r="AA18" s="16"/>
      <c r="AB18" s="16"/>
      <c r="AC18" s="16"/>
      <c r="AD18" s="2"/>
      <c r="AE18" s="2"/>
    </row>
    <row r="19" spans="1:31" ht="90" customHeight="1">
      <c r="A19" s="242">
        <f t="shared" ref="A19:A50" si="1">+A18+1</f>
        <v>11</v>
      </c>
      <c r="B19" s="166"/>
      <c r="C19" s="223" t="s">
        <v>82</v>
      </c>
      <c r="D19" s="253"/>
      <c r="E19" s="46" t="str">
        <f>IF(D19="YES","CONTINUE ANSWERING","SEE GUIDANCE")</f>
        <v>SEE GUIDANCE</v>
      </c>
      <c r="F19" s="54" t="s">
        <v>346</v>
      </c>
      <c r="G19" s="58" t="str">
        <f>IF(D19="YES","-","PS2")</f>
        <v>PS2</v>
      </c>
      <c r="H19" s="59"/>
      <c r="I19" s="188"/>
      <c r="J19" s="299"/>
      <c r="K19" s="307"/>
      <c r="L19" s="301"/>
      <c r="M19" s="13"/>
      <c r="N19" s="16"/>
      <c r="O19" s="16"/>
      <c r="P19" s="16"/>
      <c r="Q19" s="16"/>
      <c r="R19" s="16"/>
      <c r="S19" s="16"/>
      <c r="T19" s="16"/>
      <c r="U19" s="16"/>
      <c r="V19" s="16"/>
      <c r="W19" s="16"/>
      <c r="X19" s="16"/>
      <c r="Y19" s="16"/>
      <c r="Z19" s="16"/>
      <c r="AA19" s="16"/>
      <c r="AB19" s="16"/>
      <c r="AC19" s="16"/>
      <c r="AD19" s="2"/>
      <c r="AE19" s="2"/>
    </row>
    <row r="20" spans="1:31" ht="32" customHeight="1">
      <c r="A20" s="258" t="s">
        <v>58</v>
      </c>
      <c r="B20" s="224"/>
      <c r="C20" s="52" t="s">
        <v>83</v>
      </c>
      <c r="D20" s="166"/>
      <c r="E20" s="166"/>
      <c r="F20" s="172"/>
      <c r="G20" s="60"/>
      <c r="H20" s="60"/>
      <c r="I20" s="187"/>
      <c r="J20" s="309"/>
      <c r="K20" s="310"/>
      <c r="L20" s="311"/>
      <c r="M20" s="13"/>
      <c r="N20" s="16"/>
      <c r="O20" s="16"/>
      <c r="P20" s="16"/>
      <c r="Q20" s="16"/>
      <c r="R20" s="16"/>
      <c r="S20" s="16"/>
      <c r="T20" s="16"/>
      <c r="U20" s="16"/>
      <c r="V20" s="16"/>
      <c r="W20" s="16"/>
      <c r="X20" s="16"/>
      <c r="Y20" s="16"/>
      <c r="Z20" s="16"/>
      <c r="AA20" s="16"/>
      <c r="AB20" s="16"/>
      <c r="AC20" s="16"/>
      <c r="AD20" s="2"/>
      <c r="AE20" s="2"/>
    </row>
    <row r="21" spans="1:31" ht="90" customHeight="1" thickBot="1">
      <c r="A21" s="238">
        <f>+A19+1</f>
        <v>12</v>
      </c>
      <c r="B21" s="166"/>
      <c r="C21" s="221" t="s">
        <v>230</v>
      </c>
      <c r="D21" s="252"/>
      <c r="E21" s="53" t="str">
        <f>IF(E19="YES","EXCLUDED","CONTINUE ANSWERING")</f>
        <v>CONTINUE ANSWERING</v>
      </c>
      <c r="F21" s="55" t="s">
        <v>233</v>
      </c>
      <c r="G21" s="207" t="str">
        <f t="shared" ref="G21:G25" si="2">IF(D21="YES","PS3","-")</f>
        <v>-</v>
      </c>
      <c r="H21" s="207" t="str">
        <f>IF(D21="YES","PS4","-")</f>
        <v>-</v>
      </c>
      <c r="I21" s="188"/>
      <c r="J21" s="299"/>
      <c r="K21" s="307"/>
      <c r="L21" s="301"/>
      <c r="M21" s="13"/>
      <c r="N21" s="16"/>
      <c r="O21" s="16"/>
      <c r="P21" s="16"/>
      <c r="Q21" s="16"/>
      <c r="R21" s="16"/>
      <c r="S21" s="16"/>
      <c r="T21" s="16"/>
      <c r="U21" s="16"/>
      <c r="V21" s="16"/>
      <c r="W21" s="16"/>
      <c r="X21" s="16"/>
      <c r="Y21" s="16"/>
      <c r="Z21" s="16"/>
      <c r="AA21" s="16"/>
      <c r="AB21" s="16"/>
      <c r="AC21" s="16"/>
      <c r="AD21" s="2"/>
      <c r="AE21" s="2"/>
    </row>
    <row r="22" spans="1:31" ht="90" customHeight="1" thickBot="1">
      <c r="A22" s="234">
        <f t="shared" si="1"/>
        <v>13</v>
      </c>
      <c r="B22" s="166"/>
      <c r="C22" s="50" t="s">
        <v>86</v>
      </c>
      <c r="D22" s="253"/>
      <c r="E22" s="46" t="str">
        <f>IF(D22="YES","SEE GUIDANCE","CONTINUE ANSWERING")</f>
        <v>CONTINUE ANSWERING</v>
      </c>
      <c r="F22" s="55" t="s">
        <v>232</v>
      </c>
      <c r="G22" s="207" t="str">
        <f t="shared" si="2"/>
        <v>-</v>
      </c>
      <c r="H22" s="59"/>
      <c r="I22" s="188"/>
      <c r="J22" s="299"/>
      <c r="K22" s="307"/>
      <c r="L22" s="301"/>
      <c r="M22" s="13"/>
      <c r="N22" s="16"/>
      <c r="O22" s="16"/>
      <c r="P22" s="16"/>
      <c r="Q22" s="16"/>
      <c r="R22" s="16"/>
      <c r="S22" s="16"/>
      <c r="T22" s="16"/>
      <c r="U22" s="16"/>
      <c r="V22" s="16"/>
      <c r="W22" s="16"/>
      <c r="X22" s="16"/>
      <c r="Y22" s="16"/>
      <c r="Z22" s="16"/>
      <c r="AA22" s="16"/>
      <c r="AB22" s="16"/>
      <c r="AC22" s="16"/>
      <c r="AD22" s="2"/>
      <c r="AE22" s="2"/>
    </row>
    <row r="23" spans="1:31" ht="90" customHeight="1" thickBot="1">
      <c r="A23" s="234">
        <f>+A22+1</f>
        <v>14</v>
      </c>
      <c r="B23" s="166"/>
      <c r="C23" s="50" t="s">
        <v>84</v>
      </c>
      <c r="D23" s="253" t="s">
        <v>11</v>
      </c>
      <c r="E23" s="46" t="str">
        <f>IF(D23="YES","SEE GUIDANCE","CONTINUE ANSWERING")</f>
        <v>SEE GUIDANCE</v>
      </c>
      <c r="F23" s="55" t="s">
        <v>231</v>
      </c>
      <c r="G23" s="207" t="str">
        <f t="shared" si="2"/>
        <v>PS3</v>
      </c>
      <c r="H23" s="59"/>
      <c r="I23" s="188"/>
      <c r="J23" s="299"/>
      <c r="K23" s="307"/>
      <c r="L23" s="301"/>
      <c r="M23" s="13"/>
      <c r="N23" s="16"/>
      <c r="O23" s="16"/>
      <c r="P23" s="16"/>
      <c r="Q23" s="16"/>
      <c r="R23" s="16"/>
      <c r="S23" s="16"/>
      <c r="T23" s="16"/>
      <c r="U23" s="16"/>
      <c r="V23" s="16"/>
      <c r="W23" s="16"/>
      <c r="X23" s="16"/>
      <c r="Y23" s="16"/>
      <c r="Z23" s="16"/>
      <c r="AA23" s="16"/>
      <c r="AB23" s="16"/>
      <c r="AC23" s="16"/>
      <c r="AD23" s="2"/>
      <c r="AE23" s="2"/>
    </row>
    <row r="24" spans="1:31" ht="90" customHeight="1" thickBot="1">
      <c r="A24" s="234">
        <f t="shared" si="1"/>
        <v>15</v>
      </c>
      <c r="B24" s="166"/>
      <c r="C24" s="50" t="s">
        <v>87</v>
      </c>
      <c r="D24" s="253" t="s">
        <v>11</v>
      </c>
      <c r="E24" s="46" t="str">
        <f>IF(D24="YES","SEE GUIDANCE","CONTINUE ANSWERING")</f>
        <v>SEE GUIDANCE</v>
      </c>
      <c r="F24" s="55" t="s">
        <v>235</v>
      </c>
      <c r="G24" s="207" t="str">
        <f t="shared" si="2"/>
        <v>PS3</v>
      </c>
      <c r="H24" s="207" t="str">
        <f>IF(D24="YES","PS2","-")</f>
        <v>PS2</v>
      </c>
      <c r="I24" s="188"/>
      <c r="J24" s="299"/>
      <c r="K24" s="307"/>
      <c r="L24" s="301"/>
      <c r="M24" s="13"/>
      <c r="N24" s="16"/>
      <c r="O24" s="16"/>
      <c r="P24" s="16"/>
      <c r="Q24" s="16"/>
      <c r="R24" s="16"/>
      <c r="S24" s="16"/>
      <c r="T24" s="16"/>
      <c r="U24" s="16"/>
      <c r="V24" s="16"/>
      <c r="W24" s="16"/>
      <c r="X24" s="16"/>
      <c r="Y24" s="16"/>
      <c r="Z24" s="16"/>
      <c r="AA24" s="16"/>
      <c r="AB24" s="16"/>
      <c r="AC24" s="16"/>
      <c r="AD24" s="2"/>
      <c r="AE24" s="2"/>
    </row>
    <row r="25" spans="1:31" ht="90" customHeight="1">
      <c r="A25" s="239">
        <f>+A24+1</f>
        <v>16</v>
      </c>
      <c r="B25" s="166"/>
      <c r="C25" s="223" t="s">
        <v>89</v>
      </c>
      <c r="D25" s="253" t="s">
        <v>11</v>
      </c>
      <c r="E25" s="46" t="str">
        <f>IF(D25="YES","SEE GUIDANCE","CONTINUE ANSWERING")</f>
        <v>SEE GUIDANCE</v>
      </c>
      <c r="F25" s="55" t="s">
        <v>248</v>
      </c>
      <c r="G25" s="207" t="str">
        <f t="shared" si="2"/>
        <v>PS3</v>
      </c>
      <c r="H25" s="207" t="str">
        <f>IF(D25="YES","PS2","-")</f>
        <v>PS2</v>
      </c>
      <c r="I25" s="251" t="str">
        <f>IF(D25="YES","PS4","-")</f>
        <v>PS4</v>
      </c>
      <c r="J25" s="299"/>
      <c r="K25" s="307"/>
      <c r="L25" s="301"/>
      <c r="M25" s="13"/>
      <c r="N25" s="16"/>
      <c r="O25" s="16"/>
      <c r="P25" s="16"/>
      <c r="Q25" s="16"/>
      <c r="R25" s="16"/>
      <c r="S25" s="16"/>
      <c r="T25" s="16"/>
      <c r="U25" s="16"/>
      <c r="V25" s="16"/>
      <c r="W25" s="16"/>
      <c r="X25" s="16"/>
      <c r="Y25" s="16"/>
      <c r="Z25" s="16"/>
      <c r="AA25" s="16"/>
      <c r="AB25" s="16"/>
      <c r="AC25" s="16"/>
      <c r="AD25" s="2"/>
      <c r="AE25" s="2"/>
    </row>
    <row r="26" spans="1:31" ht="32" customHeight="1">
      <c r="A26" s="258" t="s">
        <v>59</v>
      </c>
      <c r="B26" s="224"/>
      <c r="C26" s="52" t="s">
        <v>88</v>
      </c>
      <c r="D26" s="166"/>
      <c r="E26" s="166"/>
      <c r="F26" s="166"/>
      <c r="G26" s="60"/>
      <c r="H26" s="60"/>
      <c r="I26" s="187"/>
      <c r="J26" s="309"/>
      <c r="K26" s="310"/>
      <c r="L26" s="311"/>
      <c r="M26" s="13"/>
      <c r="N26" s="16"/>
      <c r="O26" s="16"/>
      <c r="P26" s="16"/>
      <c r="Q26" s="16"/>
      <c r="R26" s="16"/>
      <c r="S26" s="16"/>
      <c r="T26" s="16"/>
      <c r="U26" s="16"/>
      <c r="V26" s="16"/>
      <c r="W26" s="16"/>
      <c r="X26" s="16"/>
      <c r="Y26" s="16"/>
      <c r="Z26" s="16"/>
      <c r="AA26" s="16"/>
      <c r="AB26" s="16"/>
      <c r="AC26" s="16"/>
      <c r="AD26" s="2"/>
      <c r="AE26" s="2"/>
    </row>
    <row r="27" spans="1:31" ht="90" customHeight="1" thickBot="1">
      <c r="A27" s="238">
        <f>+A25+1</f>
        <v>17</v>
      </c>
      <c r="B27" s="166"/>
      <c r="C27" s="221" t="s">
        <v>91</v>
      </c>
      <c r="D27" s="252"/>
      <c r="E27" s="46" t="str">
        <f>IF(D27="YES","SEE GUIDANCE","CONTINUE ANSWERING")</f>
        <v>CONTINUE ANSWERING</v>
      </c>
      <c r="F27" s="55" t="s">
        <v>236</v>
      </c>
      <c r="G27" s="207" t="str">
        <f>IF(D27="YES","PS4","-")</f>
        <v>-</v>
      </c>
      <c r="H27" s="59"/>
      <c r="I27" s="188"/>
      <c r="J27" s="299"/>
      <c r="K27" s="307"/>
      <c r="L27" s="301"/>
      <c r="M27" s="13"/>
      <c r="N27" s="16"/>
      <c r="O27" s="16"/>
      <c r="P27" s="16"/>
      <c r="Q27" s="16"/>
      <c r="R27" s="16"/>
      <c r="S27" s="16"/>
      <c r="T27" s="16"/>
      <c r="U27" s="16"/>
      <c r="V27" s="16"/>
      <c r="W27" s="16"/>
      <c r="X27" s="16"/>
      <c r="Y27" s="16"/>
      <c r="Z27" s="16"/>
      <c r="AA27" s="16"/>
      <c r="AB27" s="16"/>
      <c r="AC27" s="16"/>
      <c r="AD27" s="2"/>
      <c r="AE27" s="2"/>
    </row>
    <row r="28" spans="1:31" ht="90" customHeight="1" thickBot="1">
      <c r="A28" s="234">
        <f t="shared" si="1"/>
        <v>18</v>
      </c>
      <c r="B28" s="166"/>
      <c r="C28" s="50" t="s">
        <v>92</v>
      </c>
      <c r="D28" s="252"/>
      <c r="E28" s="46" t="str">
        <f>IF(D28="YES","SEE GUIDANCE","CONTINUE ANSWERING")</f>
        <v>CONTINUE ANSWERING</v>
      </c>
      <c r="F28" s="55" t="s">
        <v>237</v>
      </c>
      <c r="G28" s="207" t="str">
        <f>IF(D28="YES","PS4","-")</f>
        <v>-</v>
      </c>
      <c r="H28" s="207" t="str">
        <f>IF(D28="YES","PS6","-")</f>
        <v>-</v>
      </c>
      <c r="I28" s="188"/>
      <c r="J28" s="299"/>
      <c r="K28" s="307"/>
      <c r="L28" s="301"/>
      <c r="M28" s="13"/>
      <c r="N28" s="16"/>
      <c r="O28" s="16"/>
      <c r="P28" s="16"/>
      <c r="Q28" s="16"/>
      <c r="R28" s="16"/>
      <c r="S28" s="16"/>
      <c r="T28" s="16"/>
      <c r="U28" s="16"/>
      <c r="V28" s="16"/>
      <c r="W28" s="16"/>
      <c r="X28" s="16"/>
      <c r="Y28" s="16"/>
      <c r="Z28" s="16"/>
      <c r="AA28" s="16"/>
      <c r="AB28" s="16"/>
      <c r="AC28" s="16"/>
      <c r="AD28" s="2"/>
      <c r="AE28" s="2"/>
    </row>
    <row r="29" spans="1:31" ht="90" customHeight="1" thickBot="1">
      <c r="A29" s="234">
        <f t="shared" si="1"/>
        <v>19</v>
      </c>
      <c r="B29" s="166"/>
      <c r="C29" s="50" t="s">
        <v>93</v>
      </c>
      <c r="D29" s="252"/>
      <c r="E29" s="46" t="str">
        <f t="shared" ref="E29:E30" si="3">IF(D29="YES","SEE GUIDANCE","CONTINUE ANSWERING")</f>
        <v>CONTINUE ANSWERING</v>
      </c>
      <c r="F29" s="55" t="s">
        <v>238</v>
      </c>
      <c r="G29" s="207" t="str">
        <f>IF(D29="YES","PS4","-")</f>
        <v>-</v>
      </c>
      <c r="H29" s="207" t="str">
        <f>IF(D29="YES","PS5","-")</f>
        <v>-</v>
      </c>
      <c r="I29" s="188"/>
      <c r="J29" s="299"/>
      <c r="K29" s="307"/>
      <c r="L29" s="301"/>
      <c r="M29" s="13"/>
      <c r="N29" s="16"/>
      <c r="O29" s="16"/>
      <c r="P29" s="16"/>
      <c r="Q29" s="16"/>
      <c r="R29" s="16"/>
      <c r="S29" s="16"/>
      <c r="T29" s="16"/>
      <c r="U29" s="16"/>
      <c r="V29" s="16"/>
      <c r="W29" s="16"/>
      <c r="X29" s="16"/>
      <c r="Y29" s="16"/>
      <c r="Z29" s="16"/>
      <c r="AA29" s="16"/>
      <c r="AB29" s="16"/>
      <c r="AC29" s="16"/>
      <c r="AD29" s="2"/>
      <c r="AE29" s="2"/>
    </row>
    <row r="30" spans="1:31" ht="90" customHeight="1">
      <c r="A30" s="239">
        <f t="shared" si="1"/>
        <v>20</v>
      </c>
      <c r="B30" s="166"/>
      <c r="C30" s="50" t="s">
        <v>94</v>
      </c>
      <c r="D30" s="252"/>
      <c r="E30" s="46" t="str">
        <f t="shared" si="3"/>
        <v>CONTINUE ANSWERING</v>
      </c>
      <c r="F30" s="55" t="s">
        <v>239</v>
      </c>
      <c r="G30" s="207" t="str">
        <f>IF(D30="YES","PS4","-")</f>
        <v>-</v>
      </c>
      <c r="H30" s="59"/>
      <c r="I30" s="188"/>
      <c r="J30" s="299"/>
      <c r="K30" s="307"/>
      <c r="L30" s="301"/>
      <c r="M30" s="13"/>
      <c r="N30" s="16"/>
      <c r="O30" s="16"/>
      <c r="P30" s="16"/>
      <c r="Q30" s="16"/>
      <c r="R30" s="16"/>
      <c r="S30" s="16"/>
      <c r="T30" s="16"/>
      <c r="U30" s="16"/>
      <c r="V30" s="16"/>
      <c r="W30" s="16"/>
      <c r="X30" s="16"/>
      <c r="Y30" s="16"/>
      <c r="Z30" s="16"/>
      <c r="AA30" s="16"/>
      <c r="AB30" s="16"/>
      <c r="AC30" s="16"/>
      <c r="AD30" s="2"/>
      <c r="AE30" s="2"/>
    </row>
    <row r="31" spans="1:31" ht="32" customHeight="1">
      <c r="A31" s="258" t="s">
        <v>60</v>
      </c>
      <c r="B31" s="225"/>
      <c r="C31" s="52" t="s">
        <v>95</v>
      </c>
      <c r="D31" s="198"/>
      <c r="E31" s="199"/>
      <c r="F31" s="56"/>
      <c r="G31" s="60"/>
      <c r="H31" s="60"/>
      <c r="I31" s="187"/>
      <c r="J31" s="309"/>
      <c r="K31" s="312"/>
      <c r="L31" s="311"/>
      <c r="M31" s="13"/>
      <c r="N31" s="16"/>
      <c r="O31" s="16"/>
      <c r="P31" s="16"/>
      <c r="Q31" s="16"/>
      <c r="R31" s="16"/>
      <c r="S31" s="16"/>
      <c r="T31" s="16"/>
      <c r="U31" s="16"/>
      <c r="V31" s="16"/>
      <c r="W31" s="16"/>
      <c r="X31" s="16"/>
      <c r="Y31" s="16"/>
      <c r="Z31" s="16"/>
      <c r="AA31" s="16"/>
      <c r="AB31" s="16"/>
      <c r="AC31" s="16"/>
      <c r="AD31" s="2"/>
      <c r="AE31" s="2"/>
    </row>
    <row r="32" spans="1:31" ht="90" customHeight="1">
      <c r="A32" s="240">
        <f>+A30+1</f>
        <v>21</v>
      </c>
      <c r="B32" s="166"/>
      <c r="C32" s="48" t="s">
        <v>96</v>
      </c>
      <c r="D32" s="252"/>
      <c r="E32" s="46" t="str">
        <f>IF(D32="YES","EXCLUDED","CONTINUE ANSWERING")</f>
        <v>CONTINUE ANSWERING</v>
      </c>
      <c r="F32" s="55" t="s">
        <v>241</v>
      </c>
      <c r="G32" s="208" t="str">
        <f>IF(D32="YES","EXCLUDED","-")</f>
        <v>-</v>
      </c>
      <c r="H32" s="207" t="str">
        <f>IF(D32="YES","PS5","-")</f>
        <v>-</v>
      </c>
      <c r="I32" s="188"/>
      <c r="J32" s="299"/>
      <c r="K32" s="307"/>
      <c r="L32" s="301"/>
      <c r="M32" s="13"/>
      <c r="N32" s="16"/>
      <c r="O32" s="16"/>
      <c r="P32" s="16"/>
      <c r="Q32" s="16"/>
      <c r="R32" s="16"/>
      <c r="S32" s="16"/>
      <c r="T32" s="16"/>
      <c r="U32" s="16"/>
      <c r="V32" s="16"/>
      <c r="W32" s="16"/>
      <c r="X32" s="16"/>
      <c r="Y32" s="16"/>
      <c r="Z32" s="16"/>
      <c r="AA32" s="16"/>
      <c r="AB32" s="16"/>
      <c r="AC32" s="16"/>
      <c r="AD32" s="2"/>
      <c r="AE32" s="2"/>
    </row>
    <row r="33" spans="1:31" ht="90" customHeight="1">
      <c r="A33" s="241">
        <f t="shared" si="1"/>
        <v>22</v>
      </c>
      <c r="B33" s="166"/>
      <c r="C33" s="48" t="s">
        <v>97</v>
      </c>
      <c r="D33" s="252"/>
      <c r="E33" s="46" t="str">
        <f>IF(D33="YES","SEE GUIDANCE","CONTINUE ANSWERING")</f>
        <v>CONTINUE ANSWERING</v>
      </c>
      <c r="F33" s="55" t="s">
        <v>242</v>
      </c>
      <c r="G33" s="207" t="str">
        <f>IF(D33="YES","PS5","-")</f>
        <v>-</v>
      </c>
      <c r="H33" s="59"/>
      <c r="I33" s="188"/>
      <c r="J33" s="299"/>
      <c r="K33" s="307"/>
      <c r="L33" s="301"/>
      <c r="M33" s="13"/>
      <c r="N33" s="16"/>
      <c r="O33" s="16"/>
      <c r="P33" s="16"/>
      <c r="Q33" s="16"/>
      <c r="R33" s="16"/>
      <c r="S33" s="16"/>
      <c r="T33" s="16"/>
      <c r="U33" s="16"/>
      <c r="V33" s="16"/>
      <c r="W33" s="16"/>
      <c r="X33" s="16"/>
      <c r="Y33" s="16"/>
      <c r="Z33" s="16"/>
      <c r="AA33" s="16"/>
      <c r="AB33" s="16"/>
      <c r="AC33" s="16"/>
      <c r="AD33" s="2"/>
      <c r="AE33" s="2"/>
    </row>
    <row r="34" spans="1:31" ht="90" customHeight="1">
      <c r="A34" s="242">
        <f t="shared" si="1"/>
        <v>23</v>
      </c>
      <c r="B34" s="166"/>
      <c r="C34" s="48" t="s">
        <v>98</v>
      </c>
      <c r="D34" s="252"/>
      <c r="E34" s="46" t="str">
        <f>IF(D34="YES","SEE GUIDANCE","CONTINUE ANSWERING")</f>
        <v>CONTINUE ANSWERING</v>
      </c>
      <c r="F34" s="55" t="s">
        <v>243</v>
      </c>
      <c r="G34" s="207" t="str">
        <f>IF(D34="YES","PS5","-")</f>
        <v>-</v>
      </c>
      <c r="H34" s="59"/>
      <c r="I34" s="188"/>
      <c r="J34" s="299"/>
      <c r="K34" s="307"/>
      <c r="L34" s="301"/>
      <c r="M34" s="13"/>
      <c r="N34" s="16"/>
      <c r="O34" s="16"/>
      <c r="P34" s="16"/>
      <c r="Q34" s="16"/>
      <c r="R34" s="16"/>
      <c r="S34" s="16"/>
      <c r="T34" s="16"/>
      <c r="U34" s="16"/>
      <c r="V34" s="16"/>
      <c r="W34" s="16"/>
      <c r="X34" s="16"/>
      <c r="Y34" s="16"/>
      <c r="Z34" s="16"/>
      <c r="AA34" s="16"/>
      <c r="AB34" s="16"/>
      <c r="AC34" s="16"/>
      <c r="AD34" s="2"/>
      <c r="AE34" s="2"/>
    </row>
    <row r="35" spans="1:31" ht="32" customHeight="1">
      <c r="A35" s="258" t="s">
        <v>61</v>
      </c>
      <c r="B35" s="225"/>
      <c r="C35" s="49" t="s">
        <v>99</v>
      </c>
      <c r="D35" s="166"/>
      <c r="E35" s="166"/>
      <c r="F35" s="166"/>
      <c r="G35" s="57"/>
      <c r="H35" s="57"/>
      <c r="I35" s="57"/>
      <c r="J35" s="313"/>
      <c r="K35" s="314"/>
      <c r="L35" s="311"/>
      <c r="M35" s="13"/>
      <c r="N35" s="16"/>
      <c r="O35" s="16"/>
      <c r="P35" s="16"/>
      <c r="Q35" s="16"/>
      <c r="R35" s="16"/>
      <c r="S35" s="16"/>
      <c r="T35" s="16"/>
      <c r="U35" s="16"/>
      <c r="V35" s="16"/>
      <c r="W35" s="16"/>
      <c r="X35" s="16"/>
      <c r="Y35" s="16"/>
      <c r="Z35" s="16"/>
      <c r="AA35" s="16"/>
      <c r="AB35" s="16"/>
      <c r="AC35" s="16"/>
      <c r="AD35" s="2"/>
      <c r="AE35" s="2"/>
    </row>
    <row r="36" spans="1:31" ht="90" customHeight="1" thickBot="1">
      <c r="A36" s="238">
        <f>+A34+1</f>
        <v>24</v>
      </c>
      <c r="B36" s="166"/>
      <c r="C36" s="50" t="s">
        <v>365</v>
      </c>
      <c r="D36" s="252"/>
      <c r="E36" s="46" t="str">
        <f>IF(D36="YES","CONTINUE ANSWERING","EXCLUDED")</f>
        <v>EXCLUDED</v>
      </c>
      <c r="F36" s="55" t="s">
        <v>246</v>
      </c>
      <c r="G36" s="208" t="str">
        <f>IF(D36="YES","-","EXCLUDED")</f>
        <v>EXCLUDED</v>
      </c>
      <c r="H36" s="207" t="str">
        <f>IF(D36="YES","-","PS6")</f>
        <v>PS6</v>
      </c>
      <c r="I36" s="188"/>
      <c r="J36" s="299"/>
      <c r="K36" s="307"/>
      <c r="L36" s="301"/>
      <c r="M36" s="13"/>
      <c r="N36" s="16"/>
      <c r="O36" s="16"/>
      <c r="P36" s="16"/>
      <c r="Q36" s="16"/>
      <c r="R36" s="16"/>
      <c r="S36" s="16"/>
      <c r="T36" s="16"/>
      <c r="U36" s="16"/>
      <c r="V36" s="16"/>
      <c r="W36" s="16"/>
      <c r="X36" s="16"/>
      <c r="Y36" s="16"/>
      <c r="Z36" s="16"/>
      <c r="AA36" s="16"/>
      <c r="AB36" s="16"/>
      <c r="AC36" s="16"/>
      <c r="AD36" s="2"/>
      <c r="AE36" s="2"/>
    </row>
    <row r="37" spans="1:31" ht="90" customHeight="1" thickBot="1">
      <c r="A37" s="234">
        <f>+A36+1</f>
        <v>25</v>
      </c>
      <c r="B37" s="166"/>
      <c r="C37" s="50" t="s">
        <v>366</v>
      </c>
      <c r="D37" s="252"/>
      <c r="E37" s="46" t="str">
        <f>IF(D37="YES","SEE GUIDANCE","CONTINUE ANSWERING")</f>
        <v>CONTINUE ANSWERING</v>
      </c>
      <c r="F37" s="55" t="s">
        <v>328</v>
      </c>
      <c r="G37" s="207" t="str">
        <f t="shared" ref="G37:G42" si="4">IF(D37="YES","PS6","-")</f>
        <v>-</v>
      </c>
      <c r="H37" s="59"/>
      <c r="I37" s="188"/>
      <c r="J37" s="299"/>
      <c r="K37" s="307"/>
      <c r="L37" s="301"/>
      <c r="M37" s="13"/>
      <c r="N37" s="16"/>
      <c r="O37" s="16"/>
      <c r="P37" s="16"/>
      <c r="Q37" s="16"/>
      <c r="R37" s="16"/>
      <c r="S37" s="16"/>
      <c r="T37" s="16"/>
      <c r="U37" s="16"/>
      <c r="V37" s="16"/>
      <c r="W37" s="16"/>
      <c r="X37" s="16"/>
      <c r="Y37" s="16"/>
      <c r="Z37" s="16"/>
      <c r="AA37" s="16"/>
      <c r="AB37" s="16"/>
      <c r="AC37" s="16"/>
      <c r="AD37" s="2"/>
      <c r="AE37" s="2"/>
    </row>
    <row r="38" spans="1:31" ht="90" customHeight="1" thickBot="1">
      <c r="A38" s="234">
        <f>+A37+1</f>
        <v>26</v>
      </c>
      <c r="B38" s="166"/>
      <c r="C38" s="50" t="s">
        <v>327</v>
      </c>
      <c r="D38" s="252"/>
      <c r="E38" s="46" t="str">
        <f>IF(D38="YES","SEE GUIDANCE","CONTINUE ANSWERING")</f>
        <v>CONTINUE ANSWERING</v>
      </c>
      <c r="F38" s="55" t="s">
        <v>329</v>
      </c>
      <c r="G38" s="207" t="str">
        <f t="shared" si="4"/>
        <v>-</v>
      </c>
      <c r="H38" s="207" t="str">
        <f>IF(D38="YES","PS3","-")</f>
        <v>-</v>
      </c>
      <c r="I38" s="188"/>
      <c r="J38" s="299"/>
      <c r="K38" s="307"/>
      <c r="L38" s="301"/>
      <c r="M38" s="13"/>
      <c r="N38" s="16"/>
      <c r="O38" s="16"/>
      <c r="P38" s="16"/>
      <c r="Q38" s="16"/>
      <c r="R38" s="16"/>
      <c r="S38" s="16"/>
      <c r="T38" s="16"/>
      <c r="U38" s="16"/>
      <c r="V38" s="16"/>
      <c r="W38" s="16"/>
      <c r="X38" s="16"/>
      <c r="Y38" s="16"/>
      <c r="Z38" s="16"/>
      <c r="AA38" s="16"/>
      <c r="AB38" s="16"/>
      <c r="AC38" s="16"/>
      <c r="AD38" s="2"/>
      <c r="AE38" s="2"/>
    </row>
    <row r="39" spans="1:31" ht="90" customHeight="1" thickBot="1">
      <c r="A39" s="234">
        <f>+A38+1</f>
        <v>27</v>
      </c>
      <c r="B39" s="166"/>
      <c r="C39" s="50" t="s">
        <v>330</v>
      </c>
      <c r="D39" s="252" t="s">
        <v>10</v>
      </c>
      <c r="E39" s="46" t="str">
        <f>IF(D39="YES","SEE GUIDANCE","CONTINUE ANSWERING")</f>
        <v>CONTINUE ANSWERING</v>
      </c>
      <c r="F39" s="55" t="s">
        <v>331</v>
      </c>
      <c r="G39" s="207" t="str">
        <f t="shared" si="4"/>
        <v>-</v>
      </c>
      <c r="H39" s="59"/>
      <c r="I39" s="188"/>
      <c r="J39" s="299"/>
      <c r="K39" s="307"/>
      <c r="L39" s="301"/>
      <c r="M39" s="13"/>
      <c r="N39" s="16"/>
      <c r="O39" s="16"/>
      <c r="P39" s="16"/>
      <c r="Q39" s="16"/>
      <c r="R39" s="16"/>
      <c r="S39" s="16"/>
      <c r="T39" s="16"/>
      <c r="U39" s="16"/>
      <c r="V39" s="16"/>
      <c r="W39" s="16"/>
      <c r="X39" s="16"/>
      <c r="Y39" s="16"/>
      <c r="Z39" s="16"/>
      <c r="AA39" s="16"/>
      <c r="AB39" s="16"/>
      <c r="AC39" s="16"/>
      <c r="AD39" s="2"/>
      <c r="AE39" s="2"/>
    </row>
    <row r="40" spans="1:31" ht="90" customHeight="1">
      <c r="A40" s="454">
        <f>+A39+1</f>
        <v>28</v>
      </c>
      <c r="B40" s="166"/>
      <c r="C40" s="50" t="s">
        <v>101</v>
      </c>
      <c r="D40" s="252"/>
      <c r="E40" s="46" t="str">
        <f>IF(D40="YES","SEE GUIDANCE","CONTINUE ANSWERING")</f>
        <v>CONTINUE ANSWERING</v>
      </c>
      <c r="F40" s="55" t="s">
        <v>247</v>
      </c>
      <c r="G40" s="207" t="str">
        <f t="shared" si="4"/>
        <v>-</v>
      </c>
      <c r="H40" s="59"/>
      <c r="I40" s="188"/>
      <c r="J40" s="299"/>
      <c r="K40" s="307"/>
      <c r="L40" s="301"/>
      <c r="M40" s="13"/>
      <c r="N40" s="16"/>
      <c r="O40" s="16"/>
      <c r="P40" s="16"/>
      <c r="Q40" s="16"/>
      <c r="R40" s="16"/>
      <c r="S40" s="16"/>
      <c r="T40" s="16"/>
      <c r="U40" s="16"/>
      <c r="V40" s="16"/>
      <c r="W40" s="16"/>
      <c r="X40" s="16"/>
      <c r="Y40" s="16"/>
      <c r="Z40" s="16"/>
      <c r="AA40" s="16"/>
      <c r="AB40" s="16"/>
      <c r="AC40" s="16"/>
      <c r="AD40" s="2"/>
      <c r="AE40" s="2"/>
    </row>
    <row r="41" spans="1:31" ht="90" customHeight="1">
      <c r="A41" s="241">
        <f t="shared" si="1"/>
        <v>29</v>
      </c>
      <c r="B41" s="166"/>
      <c r="C41" s="50" t="s">
        <v>102</v>
      </c>
      <c r="D41" s="252"/>
      <c r="E41" s="46" t="str">
        <f>IF(D41="YES","SEE GUIDANCE","CONTINUE ANSWERING")</f>
        <v>CONTINUE ANSWERING</v>
      </c>
      <c r="F41" s="55" t="s">
        <v>249</v>
      </c>
      <c r="G41" s="207" t="str">
        <f t="shared" si="4"/>
        <v>-</v>
      </c>
      <c r="H41" s="59"/>
      <c r="I41" s="188"/>
      <c r="J41" s="299"/>
      <c r="K41" s="307"/>
      <c r="L41" s="301"/>
      <c r="M41" s="13"/>
      <c r="N41" s="16"/>
      <c r="O41" s="16"/>
      <c r="P41" s="16"/>
      <c r="Q41" s="16"/>
      <c r="R41" s="16"/>
      <c r="S41" s="16"/>
      <c r="T41" s="16"/>
      <c r="U41" s="16"/>
      <c r="V41" s="16"/>
      <c r="W41" s="16"/>
      <c r="X41" s="16"/>
      <c r="Y41" s="16"/>
      <c r="Z41" s="16"/>
      <c r="AA41" s="16"/>
      <c r="AB41" s="16"/>
      <c r="AC41" s="16"/>
      <c r="AD41" s="2"/>
      <c r="AE41" s="2"/>
    </row>
    <row r="42" spans="1:31" ht="90" customHeight="1">
      <c r="A42" s="241">
        <f t="shared" si="1"/>
        <v>30</v>
      </c>
      <c r="B42" s="166"/>
      <c r="C42" s="50" t="s">
        <v>103</v>
      </c>
      <c r="D42" s="252" t="s">
        <v>11</v>
      </c>
      <c r="E42" s="46" t="str">
        <f t="shared" ref="E42:E43" si="5">IF(D42="YES","SEE GUIDANCE","CONTINUE ANSWERING")</f>
        <v>SEE GUIDANCE</v>
      </c>
      <c r="F42" s="55" t="s">
        <v>250</v>
      </c>
      <c r="G42" s="207" t="str">
        <f t="shared" si="4"/>
        <v>PS6</v>
      </c>
      <c r="H42" s="59"/>
      <c r="I42" s="188"/>
      <c r="J42" s="299" t="s">
        <v>215</v>
      </c>
      <c r="K42" s="307" t="s">
        <v>179</v>
      </c>
      <c r="L42" s="301"/>
      <c r="M42" s="13"/>
      <c r="N42" s="16"/>
      <c r="O42" s="16"/>
      <c r="P42" s="16"/>
      <c r="Q42" s="16"/>
      <c r="R42" s="16"/>
      <c r="S42" s="16"/>
      <c r="T42" s="16"/>
      <c r="U42" s="16"/>
      <c r="V42" s="16"/>
      <c r="W42" s="16"/>
      <c r="X42" s="16"/>
      <c r="Y42" s="16"/>
      <c r="Z42" s="16"/>
      <c r="AA42" s="16"/>
      <c r="AB42" s="16"/>
      <c r="AC42" s="16"/>
      <c r="AD42" s="2"/>
      <c r="AE42" s="2"/>
    </row>
    <row r="43" spans="1:31" ht="90" customHeight="1">
      <c r="A43" s="241">
        <f t="shared" si="1"/>
        <v>31</v>
      </c>
      <c r="B43" s="166"/>
      <c r="C43" s="50" t="s">
        <v>85</v>
      </c>
      <c r="D43" s="253" t="s">
        <v>11</v>
      </c>
      <c r="E43" s="46" t="str">
        <f t="shared" si="5"/>
        <v>SEE GUIDANCE</v>
      </c>
      <c r="F43" s="55" t="s">
        <v>234</v>
      </c>
      <c r="G43" s="207" t="str">
        <f t="shared" ref="G43" si="6">IF(D43="YES","PS3","-")</f>
        <v>PS3</v>
      </c>
      <c r="H43" s="207" t="str">
        <f>IF(D43="YES","PS6","-")</f>
        <v>PS6</v>
      </c>
      <c r="I43" s="188"/>
      <c r="J43" s="299" t="s">
        <v>216</v>
      </c>
      <c r="K43" s="307" t="s">
        <v>335</v>
      </c>
      <c r="L43" s="301"/>
      <c r="M43" s="13"/>
      <c r="N43" s="16"/>
      <c r="O43" s="16"/>
      <c r="P43" s="16"/>
      <c r="Q43" s="16"/>
      <c r="R43" s="16"/>
      <c r="S43" s="16"/>
      <c r="T43" s="16"/>
      <c r="U43" s="16"/>
      <c r="V43" s="16"/>
      <c r="W43" s="16"/>
      <c r="X43" s="16"/>
      <c r="Y43" s="16"/>
      <c r="Z43" s="16"/>
      <c r="AA43" s="16"/>
      <c r="AB43" s="16"/>
      <c r="AC43" s="16"/>
      <c r="AD43" s="2"/>
      <c r="AE43" s="2"/>
    </row>
    <row r="44" spans="1:31" ht="90" customHeight="1">
      <c r="A44" s="242">
        <f>+A43+1</f>
        <v>32</v>
      </c>
      <c r="B44" s="219"/>
      <c r="C44" s="50" t="s">
        <v>104</v>
      </c>
      <c r="D44" s="252" t="s">
        <v>11</v>
      </c>
      <c r="E44" s="46" t="str">
        <f>IF(D44="YES","SEE GUIDANCE","CONTINUE ANSWERING")</f>
        <v>SEE GUIDANCE</v>
      </c>
      <c r="F44" s="55" t="s">
        <v>351</v>
      </c>
      <c r="G44" s="207" t="str">
        <f>IF(D44="YES","PS3","-")</f>
        <v>PS3</v>
      </c>
      <c r="H44" s="207" t="str">
        <f>IF(D44="YES","PS6","-")</f>
        <v>PS6</v>
      </c>
      <c r="I44" s="188"/>
      <c r="J44" s="299" t="s">
        <v>215</v>
      </c>
      <c r="K44" s="307" t="s">
        <v>179</v>
      </c>
      <c r="L44" s="301"/>
      <c r="M44" s="13"/>
      <c r="N44" s="16"/>
      <c r="O44" s="16"/>
      <c r="P44" s="16"/>
      <c r="Q44" s="16"/>
      <c r="R44" s="16"/>
      <c r="S44" s="16"/>
      <c r="T44" s="16"/>
      <c r="U44" s="16"/>
      <c r="V44" s="16"/>
      <c r="W44" s="16"/>
      <c r="X44" s="16"/>
      <c r="Y44" s="16"/>
      <c r="Z44" s="16"/>
      <c r="AA44" s="16"/>
      <c r="AB44" s="16"/>
      <c r="AC44" s="16"/>
      <c r="AD44" s="2"/>
      <c r="AE44" s="2"/>
    </row>
    <row r="45" spans="1:31" ht="32" customHeight="1">
      <c r="A45" s="258" t="s">
        <v>62</v>
      </c>
      <c r="B45" s="224"/>
      <c r="C45" s="180" t="s">
        <v>105</v>
      </c>
      <c r="D45" s="166"/>
      <c r="E45" s="166"/>
      <c r="F45" s="166"/>
      <c r="G45" s="60"/>
      <c r="H45" s="60"/>
      <c r="I45" s="187"/>
      <c r="J45" s="309"/>
      <c r="K45" s="312"/>
      <c r="L45" s="311"/>
      <c r="M45" s="13"/>
      <c r="N45" s="16"/>
      <c r="O45" s="16"/>
      <c r="P45" s="16"/>
      <c r="Q45" s="16"/>
      <c r="R45" s="16"/>
      <c r="S45" s="16"/>
      <c r="T45" s="16"/>
      <c r="U45" s="16"/>
      <c r="V45" s="16"/>
      <c r="W45" s="16"/>
      <c r="X45" s="16"/>
      <c r="Y45" s="16"/>
      <c r="Z45" s="16"/>
      <c r="AA45" s="16"/>
      <c r="AB45" s="16"/>
      <c r="AC45" s="16"/>
      <c r="AD45" s="2"/>
      <c r="AE45" s="2"/>
    </row>
    <row r="46" spans="1:31" ht="90" customHeight="1">
      <c r="A46" s="240">
        <f>+A44+1</f>
        <v>33</v>
      </c>
      <c r="B46" s="254"/>
      <c r="C46" s="181" t="s">
        <v>108</v>
      </c>
      <c r="D46" s="252"/>
      <c r="E46" s="46" t="str">
        <f>IF(D46="YES","SEE GUIDANCE","CONTINUE ANSWERING")</f>
        <v>CONTINUE ANSWERING</v>
      </c>
      <c r="F46" s="55" t="s">
        <v>361</v>
      </c>
      <c r="G46" s="207" t="str">
        <f>IF(D46="YES","PS7","-")</f>
        <v>-</v>
      </c>
      <c r="H46" s="59"/>
      <c r="I46" s="188"/>
      <c r="J46" s="299"/>
      <c r="K46" s="315"/>
      <c r="L46" s="301"/>
      <c r="M46" s="13"/>
      <c r="N46" s="16"/>
      <c r="O46" s="16"/>
      <c r="P46" s="16"/>
      <c r="Q46" s="16"/>
      <c r="R46" s="16"/>
      <c r="S46" s="16"/>
      <c r="T46" s="16"/>
      <c r="U46" s="16"/>
      <c r="V46" s="16"/>
      <c r="W46" s="16"/>
      <c r="X46" s="16"/>
      <c r="Y46" s="16"/>
      <c r="Z46" s="16"/>
      <c r="AA46" s="16"/>
      <c r="AB46" s="16"/>
      <c r="AC46" s="16"/>
      <c r="AD46" s="2"/>
      <c r="AE46" s="2"/>
    </row>
    <row r="47" spans="1:31" ht="90" customHeight="1">
      <c r="A47" s="242">
        <f>+A46+1</f>
        <v>34</v>
      </c>
      <c r="B47" s="255"/>
      <c r="C47" s="181" t="s">
        <v>107</v>
      </c>
      <c r="D47" s="252"/>
      <c r="E47" s="46" t="str">
        <f>IF(D47="YES","SEE GUIDANCE","CONTINUE ANSWERING")</f>
        <v>CONTINUE ANSWERING</v>
      </c>
      <c r="F47" s="55" t="s">
        <v>363</v>
      </c>
      <c r="G47" s="207" t="str">
        <f>IF(D47="YES","PS7","-")</f>
        <v>-</v>
      </c>
      <c r="H47" s="59"/>
      <c r="I47" s="188"/>
      <c r="J47" s="299"/>
      <c r="K47" s="307"/>
      <c r="L47" s="301"/>
      <c r="M47" s="13"/>
      <c r="N47" s="16"/>
      <c r="O47" s="16"/>
      <c r="P47" s="16"/>
      <c r="Q47" s="16"/>
      <c r="R47" s="16"/>
      <c r="S47" s="16"/>
      <c r="T47" s="16"/>
      <c r="U47" s="16"/>
      <c r="V47" s="16"/>
      <c r="W47" s="16"/>
      <c r="X47" s="16"/>
      <c r="Y47" s="16"/>
      <c r="Z47" s="16"/>
      <c r="AA47" s="16"/>
      <c r="AB47" s="16"/>
      <c r="AC47" s="16"/>
      <c r="AD47" s="2"/>
      <c r="AE47" s="2"/>
    </row>
    <row r="48" spans="1:31" ht="32" customHeight="1">
      <c r="A48" s="258" t="s">
        <v>63</v>
      </c>
      <c r="B48" s="224"/>
      <c r="C48" s="180" t="s">
        <v>106</v>
      </c>
      <c r="D48" s="166"/>
      <c r="E48" s="166"/>
      <c r="F48" s="166"/>
      <c r="G48" s="60"/>
      <c r="H48" s="60"/>
      <c r="I48" s="187"/>
      <c r="J48" s="316"/>
      <c r="K48" s="317"/>
      <c r="L48" s="301"/>
      <c r="M48" s="13"/>
      <c r="N48" s="16"/>
      <c r="O48" s="16"/>
      <c r="P48" s="16"/>
      <c r="Q48" s="16"/>
      <c r="R48" s="16"/>
      <c r="S48" s="16"/>
      <c r="T48" s="16"/>
      <c r="U48" s="16"/>
      <c r="V48" s="16"/>
      <c r="W48" s="16"/>
      <c r="X48" s="16"/>
      <c r="Y48" s="16"/>
      <c r="Z48" s="16"/>
      <c r="AA48" s="16"/>
      <c r="AB48" s="16"/>
      <c r="AC48" s="16"/>
      <c r="AD48" s="2"/>
      <c r="AE48" s="2"/>
    </row>
    <row r="49" spans="1:31" ht="90" customHeight="1">
      <c r="A49" s="243">
        <f>+A47+1</f>
        <v>35</v>
      </c>
      <c r="B49" s="254"/>
      <c r="C49" s="181" t="s">
        <v>109</v>
      </c>
      <c r="D49" s="252"/>
      <c r="E49" s="46" t="str">
        <f>IF(D49="YES","SEE GUIDANCE","CONTINUE ANSWERING")</f>
        <v>CONTINUE ANSWERING</v>
      </c>
      <c r="F49" s="55" t="s">
        <v>251</v>
      </c>
      <c r="G49" s="207" t="str">
        <f>IF(D49="YES","PS8","-")</f>
        <v>-</v>
      </c>
      <c r="H49" s="59"/>
      <c r="I49" s="188"/>
      <c r="J49" s="299"/>
      <c r="K49" s="307"/>
      <c r="L49" s="301"/>
      <c r="M49" s="13"/>
      <c r="N49" s="16"/>
      <c r="O49" s="16"/>
      <c r="P49" s="16"/>
      <c r="Q49" s="16"/>
      <c r="R49" s="16"/>
      <c r="S49" s="16"/>
      <c r="T49" s="16"/>
      <c r="U49" s="16"/>
      <c r="V49" s="16"/>
      <c r="W49" s="16"/>
      <c r="X49" s="16"/>
      <c r="Y49" s="16"/>
      <c r="Z49" s="16"/>
      <c r="AA49" s="16"/>
      <c r="AB49" s="16"/>
      <c r="AC49" s="16"/>
      <c r="AD49" s="2"/>
      <c r="AE49" s="2"/>
    </row>
    <row r="50" spans="1:31" ht="90" customHeight="1">
      <c r="A50" s="227">
        <f t="shared" si="1"/>
        <v>36</v>
      </c>
      <c r="B50" s="519"/>
      <c r="C50" s="181" t="s">
        <v>110</v>
      </c>
      <c r="D50" s="252"/>
      <c r="E50" s="523" t="str">
        <f>IF(D50="YES","SEE GUIDENCE","FINISH THE QUESTIONNAIRE")</f>
        <v>FINISH THE QUESTIONNAIRE</v>
      </c>
      <c r="F50" s="55" t="s">
        <v>252</v>
      </c>
      <c r="G50" s="207" t="str">
        <f>IF(D50="YES","PS8","-")</f>
        <v>-</v>
      </c>
      <c r="H50" s="59"/>
      <c r="I50" s="188"/>
      <c r="J50" s="299"/>
      <c r="K50" s="307"/>
      <c r="L50" s="301"/>
      <c r="M50" s="13"/>
      <c r="N50" s="16"/>
      <c r="O50" s="16"/>
      <c r="P50" s="16"/>
      <c r="Q50" s="16"/>
      <c r="R50" s="16"/>
      <c r="S50" s="16"/>
      <c r="T50" s="16"/>
      <c r="U50" s="16"/>
      <c r="V50" s="16"/>
      <c r="W50" s="16"/>
      <c r="X50" s="16"/>
      <c r="Y50" s="16"/>
      <c r="Z50" s="16"/>
      <c r="AA50" s="16"/>
      <c r="AB50" s="16"/>
      <c r="AC50" s="16"/>
      <c r="AD50" s="2"/>
      <c r="AE50" s="2"/>
    </row>
    <row r="51" spans="1:31" ht="32" customHeight="1">
      <c r="A51" s="258" t="s">
        <v>113</v>
      </c>
      <c r="B51" s="224"/>
      <c r="C51" s="180" t="s">
        <v>112</v>
      </c>
      <c r="D51" s="166"/>
      <c r="E51" s="166"/>
      <c r="F51" s="166"/>
      <c r="G51" s="60"/>
      <c r="H51" s="60"/>
      <c r="I51" s="187"/>
      <c r="J51" s="246"/>
      <c r="K51" s="245"/>
      <c r="L51" s="247"/>
      <c r="M51" s="13"/>
      <c r="N51" s="16"/>
      <c r="O51" s="16"/>
      <c r="P51" s="16"/>
      <c r="Q51" s="16"/>
      <c r="R51" s="16"/>
      <c r="S51" s="16"/>
      <c r="T51" s="16"/>
      <c r="U51" s="16"/>
      <c r="V51" s="16"/>
      <c r="W51" s="16"/>
      <c r="X51" s="16"/>
      <c r="Y51" s="16"/>
      <c r="Z51" s="16"/>
      <c r="AA51" s="16"/>
      <c r="AB51" s="16"/>
      <c r="AC51" s="16"/>
      <c r="AD51" s="2"/>
      <c r="AE51" s="2"/>
    </row>
    <row r="52" spans="1:31" ht="56" customHeight="1" thickBot="1">
      <c r="A52" s="227">
        <f>+A50+1</f>
        <v>37</v>
      </c>
      <c r="B52" s="519"/>
      <c r="C52" s="181" t="s">
        <v>111</v>
      </c>
      <c r="D52" s="256"/>
      <c r="E52" s="46" t="str">
        <f>IF(D52="CATEGORY A","EXCLUDED","END ESA")</f>
        <v>END ESA</v>
      </c>
      <c r="F52" s="177" t="s">
        <v>253</v>
      </c>
      <c r="G52" s="59"/>
      <c r="H52" s="59"/>
      <c r="I52" s="188"/>
      <c r="J52" s="318"/>
      <c r="K52" s="453"/>
      <c r="L52" s="319"/>
      <c r="M52" s="13"/>
      <c r="N52" s="16"/>
      <c r="O52" s="16"/>
      <c r="P52" s="16"/>
      <c r="Q52" s="16"/>
      <c r="R52" s="16"/>
      <c r="S52" s="16"/>
      <c r="T52" s="16"/>
      <c r="U52" s="16"/>
      <c r="V52" s="16"/>
      <c r="W52" s="16"/>
      <c r="X52" s="16"/>
      <c r="Y52" s="16"/>
      <c r="Z52" s="16"/>
      <c r="AA52" s="16"/>
      <c r="AB52" s="16"/>
      <c r="AC52" s="16"/>
      <c r="AD52" s="2"/>
      <c r="AE52" s="2"/>
    </row>
    <row r="53" spans="1:31" ht="90" customHeight="1" thickBot="1">
      <c r="A53" s="226"/>
      <c r="B53" s="220"/>
      <c r="C53" s="179"/>
      <c r="D53" s="211"/>
      <c r="E53" s="178"/>
      <c r="F53" s="176" t="s">
        <v>254</v>
      </c>
      <c r="G53" s="209"/>
      <c r="H53" s="210"/>
      <c r="I53" s="210"/>
      <c r="J53" s="250"/>
      <c r="K53" s="211"/>
      <c r="L53" s="175"/>
      <c r="M53" s="13"/>
      <c r="N53" s="16"/>
      <c r="O53" s="16"/>
      <c r="P53" s="16"/>
      <c r="Q53" s="16"/>
      <c r="R53" s="16"/>
      <c r="S53" s="16"/>
      <c r="T53" s="16"/>
      <c r="U53" s="16"/>
      <c r="V53" s="16"/>
      <c r="W53" s="16"/>
      <c r="X53" s="16"/>
      <c r="Y53" s="16"/>
      <c r="Z53" s="16"/>
      <c r="AA53" s="16"/>
      <c r="AB53" s="16"/>
      <c r="AC53" s="16"/>
      <c r="AD53" s="2"/>
      <c r="AE53" s="2"/>
    </row>
    <row r="54" spans="1:31">
      <c r="A54" s="37"/>
      <c r="B54" s="38"/>
      <c r="C54" s="38"/>
      <c r="D54" s="38"/>
      <c r="E54" s="38"/>
      <c r="F54" s="38"/>
      <c r="G54" s="38"/>
      <c r="H54" s="38"/>
      <c r="I54" s="38"/>
      <c r="J54" s="38"/>
      <c r="K54" s="38"/>
      <c r="L54" s="168"/>
      <c r="M54" s="16"/>
      <c r="N54" s="16"/>
      <c r="O54" s="16"/>
      <c r="P54" s="16"/>
      <c r="Q54" s="16"/>
      <c r="R54" s="16"/>
      <c r="S54" s="16"/>
      <c r="T54" s="16"/>
      <c r="U54" s="16"/>
      <c r="V54" s="16"/>
      <c r="W54" s="16"/>
      <c r="X54" s="16"/>
      <c r="Y54" s="16"/>
      <c r="Z54" s="16"/>
      <c r="AA54" s="16"/>
      <c r="AB54" s="16"/>
      <c r="AC54" s="16"/>
      <c r="AD54" s="2"/>
      <c r="AE54" s="2"/>
    </row>
    <row r="55" spans="1:31">
      <c r="A55" s="35"/>
      <c r="B55" s="16"/>
      <c r="C55" s="16"/>
      <c r="D55" s="16"/>
      <c r="E55" s="16"/>
      <c r="F55" s="16"/>
      <c r="G55" s="16"/>
      <c r="H55" s="16"/>
      <c r="I55" s="16"/>
      <c r="J55" s="16"/>
      <c r="K55" s="16"/>
      <c r="L55" s="169"/>
      <c r="M55" s="16"/>
      <c r="N55" s="16"/>
      <c r="O55" s="16"/>
      <c r="P55" s="16"/>
      <c r="Q55" s="16"/>
      <c r="R55" s="16"/>
      <c r="S55" s="16"/>
      <c r="T55" s="16"/>
      <c r="U55" s="16"/>
      <c r="V55" s="16"/>
      <c r="W55" s="16"/>
      <c r="X55" s="16"/>
      <c r="Y55" s="16"/>
      <c r="Z55" s="16"/>
      <c r="AA55" s="16"/>
      <c r="AB55" s="16"/>
      <c r="AC55" s="16"/>
      <c r="AD55" s="2"/>
      <c r="AE55" s="2"/>
    </row>
    <row r="56" spans="1:31">
      <c r="A56" s="35"/>
      <c r="B56" s="16"/>
      <c r="C56" s="16"/>
      <c r="D56" s="16"/>
      <c r="E56" s="16"/>
      <c r="F56" s="16"/>
      <c r="G56" s="16"/>
      <c r="H56" s="16"/>
      <c r="I56" s="16"/>
      <c r="J56" s="16"/>
      <c r="K56" s="16"/>
      <c r="L56" s="169"/>
      <c r="M56" s="16"/>
      <c r="N56" s="16"/>
      <c r="O56" s="16"/>
      <c r="P56" s="16"/>
      <c r="Q56" s="16"/>
      <c r="R56" s="16"/>
      <c r="S56" s="16"/>
      <c r="T56" s="16"/>
      <c r="U56" s="16"/>
      <c r="V56" s="16"/>
      <c r="W56" s="16"/>
      <c r="X56" s="16"/>
      <c r="Y56" s="16"/>
      <c r="Z56" s="16"/>
      <c r="AA56" s="16"/>
      <c r="AB56" s="16"/>
      <c r="AC56" s="16"/>
      <c r="AD56" s="2"/>
      <c r="AE56" s="2"/>
    </row>
    <row r="57" spans="1:31">
      <c r="A57" s="35"/>
      <c r="B57" s="35"/>
      <c r="C57" s="35"/>
      <c r="D57" s="35"/>
      <c r="E57" s="35"/>
      <c r="F57" s="35"/>
      <c r="G57" s="35"/>
      <c r="H57" s="35"/>
      <c r="I57" s="35"/>
      <c r="J57" s="35"/>
      <c r="K57" s="35"/>
      <c r="L57" s="159"/>
      <c r="M57" s="35"/>
      <c r="N57" s="35"/>
      <c r="O57" s="35"/>
      <c r="P57" s="35"/>
      <c r="Q57" s="35"/>
      <c r="R57" s="35"/>
      <c r="S57" s="35"/>
      <c r="T57" s="35"/>
      <c r="U57" s="35"/>
      <c r="V57" s="35"/>
      <c r="W57" s="35"/>
      <c r="X57" s="35"/>
      <c r="Y57" s="35"/>
      <c r="Z57" s="35"/>
      <c r="AA57" s="35"/>
      <c r="AB57" s="35"/>
      <c r="AC57" s="35"/>
    </row>
    <row r="58" spans="1:31">
      <c r="A58" s="35"/>
      <c r="B58" s="35"/>
      <c r="C58" s="35"/>
      <c r="D58" s="35"/>
      <c r="E58" s="35"/>
      <c r="F58" s="35"/>
      <c r="G58" s="35"/>
      <c r="H58" s="35"/>
      <c r="I58" s="35"/>
      <c r="J58" s="35"/>
      <c r="K58" s="35"/>
      <c r="L58" s="159"/>
      <c r="M58" s="35"/>
      <c r="N58" s="35"/>
      <c r="O58" s="35"/>
      <c r="P58" s="35"/>
      <c r="Q58" s="35"/>
      <c r="R58" s="35"/>
      <c r="S58" s="35"/>
      <c r="T58" s="35"/>
      <c r="U58" s="35"/>
      <c r="V58" s="35"/>
      <c r="W58" s="35"/>
      <c r="X58" s="35"/>
      <c r="Y58" s="35"/>
      <c r="Z58" s="35"/>
      <c r="AA58" s="35"/>
      <c r="AB58" s="35"/>
      <c r="AC58" s="35"/>
    </row>
    <row r="59" spans="1:31">
      <c r="A59" s="35"/>
      <c r="B59" s="35"/>
      <c r="C59" s="35"/>
      <c r="D59" s="35"/>
      <c r="E59" s="35"/>
      <c r="F59" s="35"/>
      <c r="G59" s="35"/>
      <c r="H59" s="35"/>
      <c r="I59" s="35"/>
      <c r="J59" s="35"/>
      <c r="K59" s="35"/>
      <c r="L59" s="159"/>
      <c r="M59" s="35"/>
      <c r="N59" s="35"/>
      <c r="O59" s="35"/>
      <c r="P59" s="35"/>
      <c r="Q59" s="35"/>
      <c r="R59" s="35"/>
      <c r="S59" s="35"/>
      <c r="T59" s="35"/>
      <c r="U59" s="35"/>
      <c r="V59" s="35"/>
      <c r="W59" s="35"/>
      <c r="X59" s="35"/>
      <c r="Y59" s="35"/>
      <c r="Z59" s="35"/>
      <c r="AA59" s="35"/>
      <c r="AB59" s="35"/>
      <c r="AC59" s="35"/>
    </row>
    <row r="60" spans="1:31">
      <c r="A60" s="35"/>
      <c r="B60" s="35"/>
      <c r="C60" s="35"/>
      <c r="D60" s="35"/>
      <c r="E60" s="35"/>
      <c r="F60" s="35"/>
      <c r="G60" s="35"/>
      <c r="H60" s="35"/>
      <c r="I60" s="35"/>
      <c r="J60" s="35"/>
      <c r="K60" s="35"/>
      <c r="L60" s="159"/>
      <c r="M60" s="35"/>
      <c r="N60" s="35"/>
      <c r="O60" s="35"/>
      <c r="P60" s="35"/>
      <c r="Q60" s="35"/>
      <c r="R60" s="35"/>
      <c r="S60" s="35"/>
      <c r="T60" s="35"/>
      <c r="U60" s="35"/>
      <c r="V60" s="35"/>
      <c r="W60" s="35"/>
      <c r="X60" s="35"/>
      <c r="Y60" s="35"/>
      <c r="Z60" s="35"/>
      <c r="AA60" s="35"/>
      <c r="AB60" s="35"/>
      <c r="AC60" s="35"/>
    </row>
    <row r="61" spans="1:31">
      <c r="A61" s="35"/>
      <c r="B61" s="35"/>
      <c r="C61" s="35"/>
      <c r="D61" s="35"/>
      <c r="E61" s="35"/>
      <c r="F61" s="35"/>
      <c r="G61" s="35"/>
      <c r="H61" s="35"/>
      <c r="I61" s="35"/>
      <c r="J61" s="35"/>
      <c r="K61" s="35"/>
      <c r="L61" s="159"/>
      <c r="M61" s="35"/>
      <c r="N61" s="35"/>
      <c r="O61" s="35"/>
      <c r="P61" s="35"/>
      <c r="Q61" s="35"/>
      <c r="R61" s="35"/>
      <c r="S61" s="35"/>
      <c r="T61" s="35"/>
      <c r="U61" s="35"/>
      <c r="V61" s="35"/>
      <c r="W61" s="35"/>
      <c r="X61" s="35"/>
      <c r="Y61" s="35"/>
      <c r="Z61" s="35"/>
      <c r="AA61" s="35"/>
      <c r="AB61" s="35"/>
      <c r="AC61" s="35"/>
    </row>
    <row r="62" spans="1:31">
      <c r="A62" s="35"/>
      <c r="B62" s="35"/>
      <c r="C62" s="35"/>
      <c r="D62" s="35"/>
      <c r="E62" s="35"/>
      <c r="F62" s="35"/>
      <c r="G62" s="35"/>
      <c r="H62" s="35"/>
      <c r="I62" s="35"/>
      <c r="J62" s="35"/>
      <c r="K62" s="35"/>
      <c r="L62" s="159"/>
      <c r="M62" s="35"/>
      <c r="N62" s="35"/>
      <c r="O62" s="35"/>
      <c r="P62" s="35"/>
      <c r="Q62" s="35"/>
      <c r="R62" s="35"/>
      <c r="S62" s="35"/>
      <c r="T62" s="35"/>
      <c r="U62" s="35"/>
      <c r="V62" s="35"/>
      <c r="W62" s="35"/>
      <c r="X62" s="35"/>
      <c r="Y62" s="35"/>
      <c r="Z62" s="35"/>
      <c r="AA62" s="35"/>
      <c r="AB62" s="35"/>
      <c r="AC62" s="35"/>
    </row>
    <row r="63" spans="1:31">
      <c r="A63" s="35"/>
      <c r="B63" s="35"/>
      <c r="C63" s="35"/>
      <c r="D63" s="35"/>
      <c r="E63" s="35"/>
      <c r="F63" s="35"/>
      <c r="G63" s="35"/>
      <c r="H63" s="35"/>
      <c r="I63" s="35"/>
      <c r="J63" s="35"/>
      <c r="K63" s="35"/>
      <c r="L63" s="159"/>
      <c r="M63" s="35"/>
      <c r="N63" s="35"/>
      <c r="O63" s="35"/>
      <c r="P63" s="35"/>
      <c r="Q63" s="35"/>
      <c r="R63" s="35"/>
      <c r="S63" s="35"/>
      <c r="T63" s="35"/>
      <c r="U63" s="35"/>
      <c r="V63" s="35"/>
      <c r="W63" s="35"/>
      <c r="X63" s="35"/>
      <c r="Y63" s="35"/>
      <c r="Z63" s="35"/>
      <c r="AA63" s="35"/>
      <c r="AB63" s="35"/>
      <c r="AC63" s="35"/>
    </row>
    <row r="64" spans="1:31">
      <c r="A64" s="35"/>
      <c r="B64" s="35"/>
      <c r="C64" s="35"/>
      <c r="D64" s="35"/>
      <c r="E64" s="35"/>
      <c r="F64" s="35"/>
      <c r="G64" s="35"/>
      <c r="H64" s="35"/>
      <c r="I64" s="35"/>
      <c r="J64" s="35"/>
      <c r="K64" s="35"/>
      <c r="L64" s="159"/>
      <c r="M64" s="35"/>
      <c r="N64" s="35"/>
      <c r="O64" s="35"/>
      <c r="P64" s="35"/>
      <c r="Q64" s="35"/>
      <c r="R64" s="35"/>
      <c r="S64" s="35"/>
      <c r="T64" s="35"/>
      <c r="U64" s="35"/>
      <c r="V64" s="35"/>
      <c r="W64" s="35"/>
      <c r="X64" s="35"/>
      <c r="Y64" s="35"/>
      <c r="Z64" s="35"/>
      <c r="AA64" s="35"/>
      <c r="AB64" s="35"/>
      <c r="AC64" s="35"/>
    </row>
    <row r="65" spans="1:29">
      <c r="A65" s="35"/>
      <c r="B65" s="35"/>
      <c r="C65" s="35"/>
      <c r="D65" s="35"/>
      <c r="E65" s="35"/>
      <c r="F65" s="35"/>
      <c r="G65" s="35"/>
      <c r="H65" s="35"/>
      <c r="I65" s="35"/>
      <c r="J65" s="35"/>
      <c r="K65" s="35"/>
      <c r="L65" s="159"/>
      <c r="M65" s="35"/>
      <c r="N65" s="35"/>
      <c r="O65" s="35"/>
      <c r="P65" s="35"/>
      <c r="Q65" s="35"/>
      <c r="R65" s="35"/>
      <c r="S65" s="35"/>
      <c r="T65" s="35"/>
      <c r="U65" s="35"/>
      <c r="V65" s="35"/>
      <c r="W65" s="35"/>
      <c r="X65" s="35"/>
      <c r="Y65" s="35"/>
      <c r="Z65" s="35"/>
      <c r="AA65" s="35"/>
      <c r="AB65" s="35"/>
      <c r="AC65" s="35"/>
    </row>
    <row r="66" spans="1:29">
      <c r="A66" s="35"/>
      <c r="B66" s="35"/>
      <c r="C66" s="35"/>
      <c r="D66" s="35"/>
      <c r="E66" s="35"/>
      <c r="F66" s="35"/>
      <c r="G66" s="35"/>
      <c r="H66" s="35"/>
      <c r="I66" s="35"/>
      <c r="J66" s="35"/>
      <c r="K66" s="35"/>
      <c r="L66" s="159"/>
      <c r="M66" s="35"/>
      <c r="N66" s="35"/>
      <c r="O66" s="35"/>
      <c r="P66" s="35"/>
      <c r="Q66" s="35"/>
      <c r="R66" s="35"/>
      <c r="S66" s="35"/>
      <c r="T66" s="35"/>
      <c r="U66" s="35"/>
      <c r="V66" s="35"/>
      <c r="W66" s="35"/>
      <c r="X66" s="35"/>
      <c r="Y66" s="35"/>
      <c r="Z66" s="35"/>
      <c r="AA66" s="35"/>
      <c r="AB66" s="35"/>
      <c r="AC66" s="35"/>
    </row>
    <row r="67" spans="1:29">
      <c r="A67" s="35"/>
      <c r="B67" s="35"/>
      <c r="C67" s="35"/>
      <c r="D67" s="35"/>
      <c r="E67" s="35"/>
      <c r="F67" s="35"/>
      <c r="G67" s="35"/>
      <c r="H67" s="35"/>
      <c r="I67" s="35"/>
      <c r="J67" s="35"/>
      <c r="K67" s="35"/>
      <c r="L67" s="159"/>
      <c r="M67" s="35"/>
      <c r="N67" s="35"/>
      <c r="O67" s="35"/>
      <c r="P67" s="35"/>
      <c r="Q67" s="35"/>
      <c r="R67" s="35"/>
      <c r="S67" s="35"/>
      <c r="T67" s="35"/>
      <c r="U67" s="35"/>
      <c r="V67" s="35"/>
      <c r="W67" s="35"/>
      <c r="X67" s="35"/>
      <c r="Y67" s="35"/>
      <c r="Z67" s="35"/>
      <c r="AA67" s="35"/>
      <c r="AB67" s="35"/>
      <c r="AC67" s="35"/>
    </row>
    <row r="68" spans="1:29">
      <c r="A68" s="35"/>
      <c r="B68" s="35"/>
      <c r="C68" s="35"/>
      <c r="D68" s="35"/>
      <c r="E68" s="35"/>
      <c r="F68" s="35"/>
      <c r="G68" s="35"/>
      <c r="H68" s="35"/>
      <c r="I68" s="35"/>
      <c r="J68" s="35"/>
      <c r="K68" s="35"/>
      <c r="L68" s="159"/>
      <c r="M68" s="35"/>
      <c r="N68" s="35"/>
      <c r="O68" s="35"/>
      <c r="P68" s="35"/>
      <c r="Q68" s="35"/>
      <c r="R68" s="35"/>
      <c r="S68" s="35"/>
      <c r="T68" s="35"/>
      <c r="U68" s="35"/>
      <c r="V68" s="35"/>
      <c r="W68" s="35"/>
      <c r="X68" s="35"/>
      <c r="Y68" s="35"/>
      <c r="Z68" s="35"/>
      <c r="AA68" s="35"/>
      <c r="AB68" s="35"/>
      <c r="AC68" s="35"/>
    </row>
    <row r="69" spans="1:29">
      <c r="A69" s="35"/>
      <c r="B69" s="35"/>
      <c r="C69" s="35"/>
      <c r="D69" s="35"/>
      <c r="E69" s="35"/>
      <c r="F69" s="35"/>
      <c r="G69" s="35"/>
      <c r="H69" s="35"/>
      <c r="I69" s="35"/>
      <c r="J69" s="35"/>
      <c r="K69" s="35"/>
      <c r="L69" s="159"/>
      <c r="M69" s="35"/>
      <c r="N69" s="35"/>
      <c r="O69" s="35"/>
      <c r="P69" s="35"/>
      <c r="Q69" s="35"/>
      <c r="R69" s="35"/>
      <c r="S69" s="35"/>
      <c r="T69" s="35"/>
      <c r="U69" s="35"/>
      <c r="V69" s="35"/>
      <c r="W69" s="35"/>
      <c r="X69" s="35"/>
      <c r="Y69" s="35"/>
      <c r="Z69" s="35"/>
      <c r="AA69" s="35"/>
      <c r="AB69" s="35"/>
      <c r="AC69" s="35"/>
    </row>
    <row r="70" spans="1:29">
      <c r="A70" s="35"/>
      <c r="B70" s="35"/>
      <c r="C70" s="35"/>
      <c r="D70" s="35"/>
      <c r="E70" s="35"/>
      <c r="F70" s="35"/>
      <c r="G70" s="35"/>
      <c r="H70" s="35"/>
      <c r="I70" s="35"/>
      <c r="J70" s="35"/>
      <c r="K70" s="35"/>
      <c r="L70" s="159"/>
      <c r="M70" s="35"/>
      <c r="N70" s="35"/>
      <c r="O70" s="35"/>
      <c r="P70" s="35"/>
      <c r="Q70" s="35"/>
      <c r="R70" s="35"/>
      <c r="S70" s="35"/>
      <c r="T70" s="35"/>
      <c r="U70" s="35"/>
      <c r="V70" s="35"/>
      <c r="W70" s="35"/>
      <c r="X70" s="35"/>
      <c r="Y70" s="35"/>
      <c r="Z70" s="35"/>
      <c r="AA70" s="35"/>
      <c r="AB70" s="35"/>
      <c r="AC70" s="35"/>
    </row>
    <row r="71" spans="1:29">
      <c r="A71" s="35"/>
      <c r="B71" s="35"/>
      <c r="C71" s="35"/>
      <c r="D71" s="35"/>
      <c r="E71" s="35"/>
      <c r="F71" s="35"/>
      <c r="G71" s="35"/>
      <c r="H71" s="35"/>
      <c r="I71" s="35"/>
      <c r="J71" s="35"/>
      <c r="K71" s="35"/>
      <c r="L71" s="159"/>
      <c r="M71" s="35"/>
      <c r="N71" s="35"/>
      <c r="O71" s="35"/>
      <c r="P71" s="35"/>
      <c r="Q71" s="35"/>
      <c r="R71" s="35"/>
      <c r="S71" s="35"/>
      <c r="T71" s="35"/>
      <c r="U71" s="35"/>
      <c r="V71" s="35"/>
      <c r="W71" s="35"/>
      <c r="X71" s="35"/>
      <c r="Y71" s="35"/>
      <c r="Z71" s="35"/>
      <c r="AA71" s="35"/>
      <c r="AB71" s="35"/>
      <c r="AC71" s="35"/>
    </row>
    <row r="72" spans="1:29">
      <c r="A72" s="35"/>
      <c r="B72" s="35"/>
      <c r="C72" s="35"/>
      <c r="D72" s="35"/>
      <c r="E72" s="35"/>
      <c r="F72" s="35"/>
      <c r="G72" s="35"/>
      <c r="H72" s="35"/>
      <c r="I72" s="35"/>
      <c r="J72" s="35"/>
      <c r="K72" s="35"/>
      <c r="L72" s="159"/>
      <c r="M72" s="35"/>
      <c r="N72" s="35"/>
      <c r="O72" s="35"/>
      <c r="P72" s="35"/>
      <c r="Q72" s="35"/>
      <c r="R72" s="35"/>
      <c r="S72" s="35"/>
      <c r="T72" s="35"/>
      <c r="U72" s="35"/>
      <c r="V72" s="35"/>
      <c r="W72" s="35"/>
      <c r="X72" s="35"/>
      <c r="Y72" s="35"/>
      <c r="Z72" s="35"/>
      <c r="AA72" s="35"/>
      <c r="AB72" s="35"/>
      <c r="AC72" s="35"/>
    </row>
    <row r="73" spans="1:29">
      <c r="A73" s="35"/>
      <c r="B73" s="35"/>
      <c r="C73" s="35"/>
      <c r="D73" s="35"/>
      <c r="E73" s="35"/>
      <c r="F73" s="35"/>
      <c r="G73" s="35"/>
      <c r="H73" s="35"/>
      <c r="I73" s="35"/>
      <c r="J73" s="35"/>
      <c r="K73" s="35"/>
      <c r="L73" s="159"/>
      <c r="M73" s="35"/>
      <c r="N73" s="35"/>
      <c r="O73" s="35"/>
      <c r="P73" s="35"/>
      <c r="Q73" s="35"/>
      <c r="R73" s="35"/>
      <c r="S73" s="35"/>
      <c r="T73" s="35"/>
      <c r="U73" s="35"/>
      <c r="V73" s="35"/>
      <c r="W73" s="35"/>
      <c r="X73" s="35"/>
      <c r="Y73" s="35"/>
      <c r="Z73" s="35"/>
      <c r="AA73" s="35"/>
      <c r="AB73" s="35"/>
      <c r="AC73" s="35"/>
    </row>
    <row r="74" spans="1:29">
      <c r="A74" s="35"/>
      <c r="B74" s="35"/>
      <c r="C74" s="35"/>
      <c r="D74" s="35"/>
      <c r="E74" s="35"/>
      <c r="F74" s="35"/>
      <c r="G74" s="35"/>
      <c r="H74" s="35"/>
      <c r="I74" s="35"/>
      <c r="J74" s="35"/>
      <c r="K74" s="35"/>
      <c r="L74" s="159"/>
      <c r="M74" s="35"/>
      <c r="N74" s="35"/>
      <c r="O74" s="35"/>
      <c r="P74" s="35"/>
      <c r="Q74" s="35"/>
      <c r="R74" s="35"/>
      <c r="S74" s="35"/>
      <c r="T74" s="35"/>
      <c r="U74" s="35"/>
      <c r="V74" s="35"/>
      <c r="W74" s="35"/>
      <c r="X74" s="35"/>
      <c r="Y74" s="35"/>
      <c r="Z74" s="35"/>
      <c r="AA74" s="35"/>
      <c r="AB74" s="35"/>
      <c r="AC74" s="35"/>
    </row>
    <row r="75" spans="1:29">
      <c r="A75" s="35"/>
      <c r="B75" s="35"/>
      <c r="C75" s="35"/>
      <c r="D75" s="35"/>
      <c r="E75" s="35"/>
      <c r="F75" s="35"/>
      <c r="G75" s="35"/>
      <c r="H75" s="35"/>
      <c r="I75" s="35"/>
      <c r="J75" s="35"/>
      <c r="K75" s="35"/>
      <c r="L75" s="159"/>
      <c r="M75" s="35"/>
      <c r="N75" s="35"/>
      <c r="O75" s="35"/>
      <c r="P75" s="35"/>
      <c r="Q75" s="35"/>
      <c r="R75" s="35"/>
      <c r="S75" s="35"/>
      <c r="T75" s="35"/>
      <c r="U75" s="35"/>
      <c r="V75" s="35"/>
      <c r="W75" s="35"/>
      <c r="X75" s="35"/>
      <c r="Y75" s="35"/>
      <c r="Z75" s="35"/>
      <c r="AA75" s="35"/>
      <c r="AB75" s="35"/>
      <c r="AC75" s="35"/>
    </row>
    <row r="76" spans="1:29">
      <c r="A76" s="35"/>
      <c r="B76" s="35"/>
      <c r="C76" s="35"/>
      <c r="D76" s="35"/>
      <c r="E76" s="35"/>
      <c r="F76" s="35"/>
      <c r="G76" s="35"/>
      <c r="H76" s="35"/>
      <c r="I76" s="35"/>
      <c r="J76" s="35"/>
      <c r="K76" s="35"/>
      <c r="L76" s="159"/>
      <c r="M76" s="35"/>
      <c r="N76" s="35"/>
      <c r="O76" s="35"/>
      <c r="P76" s="35"/>
      <c r="Q76" s="35"/>
      <c r="R76" s="35"/>
      <c r="S76" s="35"/>
      <c r="T76" s="35"/>
      <c r="U76" s="35"/>
      <c r="V76" s="35"/>
      <c r="W76" s="35"/>
      <c r="X76" s="35"/>
      <c r="Y76" s="35"/>
      <c r="Z76" s="35"/>
      <c r="AA76" s="35"/>
      <c r="AB76" s="35"/>
      <c r="AC76" s="35"/>
    </row>
    <row r="77" spans="1:29">
      <c r="A77" s="35"/>
      <c r="B77" s="35"/>
      <c r="C77" s="35"/>
      <c r="D77" s="35"/>
      <c r="E77" s="35"/>
      <c r="F77" s="35"/>
      <c r="G77" s="35"/>
      <c r="H77" s="35"/>
      <c r="I77" s="35"/>
      <c r="J77" s="35"/>
      <c r="K77" s="35"/>
      <c r="L77" s="159"/>
      <c r="M77" s="35"/>
      <c r="N77" s="35"/>
      <c r="O77" s="35"/>
      <c r="P77" s="35"/>
      <c r="Q77" s="35"/>
      <c r="R77" s="35"/>
      <c r="S77" s="35"/>
      <c r="T77" s="35"/>
      <c r="U77" s="35"/>
      <c r="V77" s="35"/>
      <c r="W77" s="35"/>
      <c r="X77" s="35"/>
      <c r="Y77" s="35"/>
      <c r="Z77" s="35"/>
      <c r="AA77" s="35"/>
      <c r="AB77" s="35"/>
      <c r="AC77" s="35"/>
    </row>
    <row r="78" spans="1:29">
      <c r="A78" s="35"/>
      <c r="B78" s="35"/>
      <c r="C78" s="35"/>
      <c r="D78" s="35"/>
      <c r="E78" s="35"/>
      <c r="F78" s="35"/>
      <c r="G78" s="35"/>
      <c r="H78" s="35"/>
      <c r="I78" s="35"/>
      <c r="J78" s="35"/>
      <c r="K78" s="35"/>
      <c r="L78" s="159"/>
      <c r="M78" s="35"/>
      <c r="N78" s="35"/>
      <c r="O78" s="35"/>
      <c r="P78" s="35"/>
      <c r="Q78" s="35"/>
      <c r="R78" s="35"/>
      <c r="S78" s="35"/>
      <c r="T78" s="35"/>
      <c r="U78" s="35"/>
      <c r="V78" s="35"/>
      <c r="W78" s="35"/>
      <c r="X78" s="35"/>
      <c r="Y78" s="35"/>
      <c r="Z78" s="35"/>
      <c r="AA78" s="35"/>
      <c r="AB78" s="35"/>
      <c r="AC78" s="35"/>
    </row>
    <row r="79" spans="1:29">
      <c r="A79" s="35"/>
      <c r="B79" s="35"/>
      <c r="C79" s="35"/>
      <c r="D79" s="35"/>
      <c r="E79" s="35"/>
      <c r="F79" s="35"/>
      <c r="G79" s="35"/>
      <c r="H79" s="35"/>
      <c r="I79" s="35"/>
      <c r="J79" s="35"/>
      <c r="K79" s="35"/>
      <c r="L79" s="159"/>
      <c r="M79" s="35"/>
      <c r="N79" s="35"/>
      <c r="O79" s="35"/>
      <c r="P79" s="35"/>
      <c r="Q79" s="35"/>
      <c r="R79" s="35"/>
      <c r="S79" s="35"/>
      <c r="T79" s="35"/>
      <c r="U79" s="35"/>
      <c r="V79" s="35"/>
      <c r="W79" s="35"/>
      <c r="X79" s="35"/>
      <c r="Y79" s="35"/>
      <c r="Z79" s="35"/>
      <c r="AA79" s="35"/>
      <c r="AB79" s="35"/>
      <c r="AC79" s="35"/>
    </row>
    <row r="80" spans="1:29">
      <c r="A80" s="35"/>
      <c r="B80" s="35"/>
      <c r="C80" s="35"/>
      <c r="D80" s="35"/>
      <c r="E80" s="35"/>
      <c r="F80" s="35"/>
      <c r="G80" s="35"/>
      <c r="H80" s="35"/>
      <c r="I80" s="35"/>
      <c r="J80" s="35"/>
      <c r="K80" s="35"/>
      <c r="L80" s="159"/>
      <c r="M80" s="35"/>
      <c r="N80" s="35"/>
      <c r="O80" s="35"/>
      <c r="P80" s="35"/>
      <c r="Q80" s="35"/>
      <c r="R80" s="35"/>
      <c r="S80" s="35"/>
      <c r="T80" s="35"/>
      <c r="U80" s="35"/>
      <c r="V80" s="35"/>
      <c r="W80" s="35"/>
      <c r="X80" s="35"/>
      <c r="Y80" s="35"/>
      <c r="Z80" s="35"/>
      <c r="AA80" s="35"/>
      <c r="AB80" s="35"/>
      <c r="AC80" s="35"/>
    </row>
    <row r="81" spans="1:29">
      <c r="A81" s="35"/>
      <c r="B81" s="35"/>
      <c r="C81" s="35"/>
      <c r="D81" s="35"/>
      <c r="E81" s="35"/>
      <c r="F81" s="35"/>
      <c r="G81" s="35"/>
      <c r="H81" s="35"/>
      <c r="I81" s="35"/>
      <c r="J81" s="35"/>
      <c r="K81" s="35"/>
      <c r="L81" s="159"/>
      <c r="M81" s="35"/>
      <c r="N81" s="35"/>
      <c r="O81" s="35"/>
      <c r="P81" s="35"/>
      <c r="Q81" s="35"/>
      <c r="R81" s="35"/>
      <c r="S81" s="35"/>
      <c r="T81" s="35"/>
      <c r="U81" s="35"/>
      <c r="V81" s="35"/>
      <c r="W81" s="35"/>
      <c r="X81" s="35"/>
      <c r="Y81" s="35"/>
      <c r="Z81" s="35"/>
      <c r="AA81" s="35"/>
      <c r="AB81" s="35"/>
      <c r="AC81" s="35"/>
    </row>
    <row r="82" spans="1:29">
      <c r="A82" s="35"/>
      <c r="B82" s="35"/>
      <c r="C82" s="35"/>
      <c r="D82" s="35"/>
      <c r="E82" s="35"/>
      <c r="F82" s="35"/>
      <c r="G82" s="35"/>
      <c r="H82" s="35"/>
      <c r="I82" s="35"/>
      <c r="J82" s="35"/>
      <c r="K82" s="35"/>
      <c r="L82" s="159"/>
      <c r="M82" s="35"/>
      <c r="N82" s="35"/>
      <c r="O82" s="35"/>
      <c r="P82" s="35"/>
      <c r="Q82" s="35"/>
      <c r="R82" s="35"/>
      <c r="S82" s="35"/>
      <c r="T82" s="35"/>
      <c r="U82" s="35"/>
      <c r="V82" s="35"/>
      <c r="W82" s="35"/>
      <c r="X82" s="35"/>
      <c r="Y82" s="35"/>
      <c r="Z82" s="35"/>
      <c r="AA82" s="35"/>
      <c r="AB82" s="35"/>
      <c r="AC82" s="35"/>
    </row>
    <row r="83" spans="1:29">
      <c r="A83" s="35"/>
      <c r="B83" s="35"/>
      <c r="C83" s="35"/>
      <c r="D83" s="35"/>
      <c r="E83" s="35"/>
      <c r="F83" s="35"/>
      <c r="G83" s="35"/>
      <c r="H83" s="35"/>
      <c r="I83" s="35"/>
      <c r="J83" s="35"/>
      <c r="K83" s="35"/>
      <c r="L83" s="159"/>
      <c r="M83" s="35"/>
      <c r="N83" s="35"/>
      <c r="O83" s="35"/>
      <c r="P83" s="35"/>
      <c r="Q83" s="35"/>
      <c r="R83" s="35"/>
      <c r="S83" s="35"/>
      <c r="T83" s="35"/>
      <c r="U83" s="35"/>
      <c r="V83" s="35"/>
      <c r="W83" s="35"/>
      <c r="X83" s="35"/>
      <c r="Y83" s="35"/>
      <c r="Z83" s="35"/>
      <c r="AA83" s="35"/>
      <c r="AB83" s="35"/>
      <c r="AC83" s="35"/>
    </row>
    <row r="84" spans="1:29">
      <c r="A84" s="35"/>
      <c r="B84" s="35"/>
      <c r="C84" s="35"/>
      <c r="D84" s="35"/>
      <c r="E84" s="35"/>
      <c r="F84" s="35"/>
      <c r="G84" s="35"/>
      <c r="H84" s="35"/>
      <c r="I84" s="35"/>
      <c r="J84" s="35"/>
      <c r="K84" s="35"/>
      <c r="L84" s="159"/>
      <c r="M84" s="35"/>
      <c r="N84" s="35"/>
      <c r="O84" s="35"/>
      <c r="P84" s="35"/>
      <c r="Q84" s="35"/>
      <c r="R84" s="35"/>
      <c r="S84" s="35"/>
      <c r="T84" s="35"/>
      <c r="U84" s="35"/>
      <c r="V84" s="35"/>
      <c r="W84" s="35"/>
      <c r="X84" s="35"/>
      <c r="Y84" s="35"/>
      <c r="Z84" s="35"/>
      <c r="AA84" s="35"/>
      <c r="AB84" s="35"/>
      <c r="AC84" s="35"/>
    </row>
    <row r="85" spans="1:29">
      <c r="A85" s="35"/>
      <c r="B85" s="35"/>
      <c r="C85" s="35"/>
      <c r="D85" s="35"/>
      <c r="E85" s="35"/>
      <c r="F85" s="35"/>
      <c r="G85" s="35"/>
      <c r="H85" s="35"/>
      <c r="I85" s="35"/>
      <c r="J85" s="35"/>
      <c r="K85" s="35"/>
      <c r="L85" s="159"/>
      <c r="M85" s="35"/>
      <c r="N85" s="35"/>
      <c r="O85" s="35"/>
      <c r="P85" s="35"/>
      <c r="Q85" s="35"/>
      <c r="R85" s="35"/>
      <c r="S85" s="35"/>
      <c r="T85" s="35"/>
      <c r="U85" s="35"/>
      <c r="V85" s="35"/>
      <c r="W85" s="35"/>
      <c r="X85" s="35"/>
      <c r="Y85" s="35"/>
      <c r="Z85" s="35"/>
      <c r="AA85" s="35"/>
      <c r="AB85" s="35"/>
      <c r="AC85" s="35"/>
    </row>
    <row r="86" spans="1:29">
      <c r="A86" s="35"/>
      <c r="B86" s="35"/>
      <c r="C86" s="35"/>
      <c r="D86" s="35"/>
      <c r="E86" s="35"/>
      <c r="F86" s="35"/>
      <c r="G86" s="35"/>
      <c r="H86" s="35"/>
      <c r="I86" s="35"/>
      <c r="J86" s="35"/>
      <c r="K86" s="35"/>
      <c r="L86" s="159"/>
      <c r="M86" s="35"/>
      <c r="N86" s="35"/>
      <c r="O86" s="35"/>
      <c r="P86" s="35"/>
      <c r="Q86" s="35"/>
      <c r="R86" s="35"/>
      <c r="S86" s="35"/>
      <c r="T86" s="35"/>
      <c r="U86" s="35"/>
      <c r="V86" s="35"/>
      <c r="W86" s="35"/>
      <c r="X86" s="35"/>
      <c r="Y86" s="35"/>
      <c r="Z86" s="35"/>
      <c r="AA86" s="35"/>
      <c r="AB86" s="35"/>
      <c r="AC86" s="35"/>
    </row>
    <row r="87" spans="1:29">
      <c r="A87" s="35"/>
      <c r="B87" s="35"/>
      <c r="C87" s="35"/>
      <c r="D87" s="35"/>
      <c r="E87" s="35"/>
      <c r="F87" s="35"/>
      <c r="G87" s="35"/>
      <c r="H87" s="35"/>
      <c r="I87" s="35"/>
      <c r="J87" s="35"/>
      <c r="K87" s="35"/>
      <c r="L87" s="159"/>
      <c r="M87" s="35"/>
      <c r="N87" s="35"/>
      <c r="O87" s="35"/>
      <c r="P87" s="35"/>
      <c r="Q87" s="35"/>
      <c r="R87" s="35"/>
      <c r="S87" s="35"/>
      <c r="T87" s="35"/>
      <c r="U87" s="35"/>
      <c r="V87" s="35"/>
      <c r="W87" s="35"/>
      <c r="X87" s="35"/>
      <c r="Y87" s="35"/>
      <c r="Z87" s="35"/>
      <c r="AA87" s="35"/>
      <c r="AB87" s="35"/>
      <c r="AC87" s="35"/>
    </row>
    <row r="88" spans="1:29">
      <c r="A88" s="35"/>
      <c r="B88" s="35"/>
      <c r="C88" s="35"/>
      <c r="D88" s="35"/>
      <c r="E88" s="35"/>
      <c r="F88" s="35"/>
      <c r="G88" s="35"/>
      <c r="H88" s="35"/>
      <c r="I88" s="35"/>
      <c r="J88" s="35"/>
      <c r="K88" s="35"/>
      <c r="L88" s="35"/>
      <c r="M88" s="37"/>
      <c r="N88" s="37"/>
      <c r="O88" s="37"/>
      <c r="P88" s="37"/>
      <c r="Q88" s="37"/>
    </row>
    <row r="89" spans="1:29">
      <c r="A89" s="35"/>
      <c r="B89" s="35"/>
      <c r="C89" s="35"/>
      <c r="D89" s="35"/>
      <c r="E89" s="35"/>
      <c r="F89" s="35"/>
      <c r="G89" s="35"/>
      <c r="H89" s="35"/>
      <c r="I89" s="35"/>
      <c r="J89" s="35"/>
      <c r="K89" s="35"/>
      <c r="L89" s="35"/>
      <c r="M89" s="35"/>
      <c r="N89" s="35"/>
      <c r="O89" s="35"/>
      <c r="P89" s="35"/>
      <c r="Q89" s="35"/>
    </row>
    <row r="90" spans="1:29">
      <c r="A90" s="35"/>
      <c r="B90" s="35"/>
      <c r="C90" s="35"/>
      <c r="D90" s="35"/>
      <c r="E90" s="35"/>
      <c r="F90" s="35"/>
      <c r="G90" s="35"/>
      <c r="H90" s="35"/>
      <c r="I90" s="35"/>
      <c r="J90" s="35"/>
      <c r="K90" s="35"/>
      <c r="L90" s="35"/>
      <c r="M90" s="35"/>
      <c r="N90" s="35"/>
      <c r="O90" s="35"/>
      <c r="P90" s="35"/>
      <c r="Q90" s="35"/>
    </row>
    <row r="91" spans="1:29">
      <c r="A91" s="35"/>
      <c r="B91" s="35"/>
      <c r="C91" s="35"/>
      <c r="D91" s="35"/>
      <c r="E91" s="35"/>
      <c r="F91" s="35"/>
      <c r="G91" s="35"/>
      <c r="H91" s="35"/>
      <c r="I91" s="35"/>
      <c r="J91" s="35"/>
      <c r="K91" s="35"/>
      <c r="L91" s="35"/>
      <c r="M91" s="35"/>
      <c r="N91" s="35"/>
      <c r="O91" s="35"/>
      <c r="P91" s="35"/>
      <c r="Q91" s="35"/>
    </row>
    <row r="92" spans="1:29">
      <c r="A92" s="35"/>
      <c r="B92" s="35"/>
      <c r="C92" s="35"/>
      <c r="D92" s="35"/>
      <c r="E92" s="35"/>
      <c r="F92" s="35"/>
      <c r="G92" s="35"/>
      <c r="H92" s="35"/>
      <c r="I92" s="35"/>
      <c r="J92" s="35"/>
      <c r="K92" s="35"/>
      <c r="L92" s="35"/>
      <c r="M92" s="35"/>
      <c r="N92" s="35"/>
      <c r="O92" s="35"/>
      <c r="P92" s="35"/>
      <c r="Q92" s="35"/>
    </row>
    <row r="93" spans="1:29">
      <c r="A93" s="35"/>
      <c r="B93" s="35"/>
      <c r="C93" s="35"/>
      <c r="D93" s="35"/>
      <c r="E93" s="35"/>
      <c r="F93" s="35"/>
      <c r="G93" s="35"/>
      <c r="H93" s="35"/>
      <c r="I93" s="35"/>
      <c r="J93" s="35"/>
      <c r="K93" s="35"/>
      <c r="L93" s="35"/>
      <c r="M93" s="35"/>
      <c r="N93" s="35"/>
      <c r="O93" s="35"/>
      <c r="P93" s="35"/>
      <c r="Q93" s="35"/>
    </row>
    <row r="94" spans="1:29">
      <c r="A94" s="35"/>
      <c r="B94" s="35"/>
      <c r="C94" s="35"/>
      <c r="D94" s="35"/>
      <c r="E94" s="35"/>
      <c r="F94" s="35"/>
      <c r="G94" s="35"/>
      <c r="H94" s="35"/>
      <c r="I94" s="35"/>
      <c r="J94" s="35"/>
      <c r="K94" s="35"/>
      <c r="L94" s="35"/>
      <c r="M94" s="35"/>
      <c r="N94" s="35"/>
      <c r="O94" s="35"/>
      <c r="P94" s="35"/>
      <c r="Q94" s="35"/>
    </row>
    <row r="95" spans="1:29">
      <c r="A95" s="35"/>
      <c r="B95" s="35"/>
      <c r="C95" s="35"/>
      <c r="D95" s="35"/>
      <c r="E95" s="35"/>
      <c r="F95" s="35"/>
      <c r="G95" s="35"/>
      <c r="H95" s="35"/>
      <c r="I95" s="35"/>
      <c r="J95" s="35"/>
      <c r="K95" s="35"/>
      <c r="L95" s="35"/>
      <c r="M95" s="35"/>
      <c r="N95" s="35"/>
      <c r="O95" s="35"/>
      <c r="P95" s="35"/>
      <c r="Q95" s="35"/>
    </row>
    <row r="96" spans="1:29">
      <c r="A96" s="35"/>
      <c r="B96" s="35"/>
      <c r="C96" s="35"/>
      <c r="D96" s="35"/>
      <c r="E96" s="35"/>
      <c r="F96" s="35"/>
      <c r="G96" s="35"/>
      <c r="H96" s="35"/>
      <c r="I96" s="35"/>
      <c r="J96" s="35"/>
      <c r="K96" s="35"/>
      <c r="L96" s="35"/>
      <c r="M96" s="35"/>
      <c r="N96" s="35"/>
      <c r="O96" s="35"/>
      <c r="P96" s="35"/>
      <c r="Q96" s="35"/>
    </row>
    <row r="97" spans="1:17">
      <c r="A97" s="35"/>
      <c r="B97" s="35"/>
      <c r="C97" s="35"/>
      <c r="D97" s="35"/>
      <c r="E97" s="35"/>
      <c r="F97" s="35"/>
      <c r="G97" s="35"/>
      <c r="H97" s="35"/>
      <c r="I97" s="35"/>
      <c r="J97" s="35"/>
      <c r="K97" s="35"/>
      <c r="L97" s="35"/>
      <c r="M97" s="35"/>
      <c r="N97" s="35"/>
      <c r="O97" s="35"/>
      <c r="P97" s="35"/>
      <c r="Q97" s="35"/>
    </row>
    <row r="98" spans="1:17">
      <c r="A98" s="35"/>
      <c r="B98" s="35"/>
      <c r="C98" s="35"/>
      <c r="D98" s="35"/>
      <c r="E98" s="35"/>
      <c r="F98" s="35"/>
      <c r="G98" s="35"/>
      <c r="H98" s="35"/>
      <c r="I98" s="35"/>
      <c r="J98" s="35"/>
      <c r="K98" s="35"/>
      <c r="L98" s="35"/>
      <c r="M98" s="35"/>
      <c r="N98" s="35"/>
      <c r="O98" s="35"/>
      <c r="P98" s="35"/>
      <c r="Q98" s="35"/>
    </row>
    <row r="99" spans="1:17">
      <c r="A99" s="35"/>
      <c r="B99" s="35"/>
      <c r="C99" s="35"/>
      <c r="D99" s="35"/>
      <c r="E99" s="35"/>
      <c r="F99" s="35"/>
      <c r="G99" s="35"/>
      <c r="H99" s="35"/>
      <c r="I99" s="35"/>
      <c r="J99" s="35"/>
      <c r="K99" s="35"/>
      <c r="L99" s="35"/>
      <c r="M99" s="35"/>
      <c r="N99" s="35"/>
      <c r="O99" s="35"/>
      <c r="P99" s="35"/>
      <c r="Q99" s="35"/>
    </row>
    <row r="100" spans="1:17">
      <c r="A100" s="35"/>
      <c r="B100" s="35"/>
      <c r="C100" s="35"/>
      <c r="D100" s="35"/>
      <c r="E100" s="35"/>
      <c r="F100" s="35"/>
      <c r="G100" s="35"/>
      <c r="H100" s="35"/>
      <c r="I100" s="35"/>
      <c r="J100" s="35"/>
      <c r="K100" s="35"/>
      <c r="L100" s="35"/>
      <c r="M100" s="35"/>
      <c r="N100" s="35"/>
      <c r="O100" s="35"/>
      <c r="P100" s="35"/>
      <c r="Q100" s="35"/>
    </row>
    <row r="101" spans="1:17">
      <c r="A101" s="35"/>
      <c r="B101" s="35"/>
      <c r="C101" s="35"/>
      <c r="D101" s="35"/>
      <c r="E101" s="35"/>
      <c r="F101" s="35"/>
      <c r="G101" s="35"/>
      <c r="H101" s="35"/>
      <c r="I101" s="35"/>
      <c r="J101" s="35"/>
      <c r="K101" s="35"/>
      <c r="L101" s="35"/>
      <c r="M101" s="35"/>
      <c r="N101" s="35"/>
      <c r="O101" s="35"/>
      <c r="P101" s="35"/>
      <c r="Q101" s="35"/>
    </row>
  </sheetData>
  <sheetProtection selectLockedCells="1"/>
  <mergeCells count="4">
    <mergeCell ref="H14:I14"/>
    <mergeCell ref="H6:I6"/>
    <mergeCell ref="G5:I5"/>
    <mergeCell ref="J6:L6"/>
  </mergeCells>
  <conditionalFormatting sqref="K21:K25">
    <cfRule type="cellIs" dxfId="135" priority="146" operator="equal">
      <formula>"NO"</formula>
    </cfRule>
  </conditionalFormatting>
  <conditionalFormatting sqref="E52:E53 K52:K53 K12 E8:E13 K27:K30 K32:K34 E27:E34 E46:E47 K46:K47 E49:E50 K49:K50 E21:E25 K21:K25 E36:E44 K36:K44 K15:K19 E15:E19">
    <cfRule type="cellIs" dxfId="134" priority="147" operator="equal">
      <formula>"YES"</formula>
    </cfRule>
  </conditionalFormatting>
  <conditionalFormatting sqref="E8:E13 E27:E34 E46:E47 E49:E50 E52:E53 E21:E25 E36:E44 E15:E19">
    <cfRule type="cellIs" dxfId="133" priority="143" operator="equal">
      <formula>"CONTINUE ANSWERING"</formula>
    </cfRule>
  </conditionalFormatting>
  <conditionalFormatting sqref="E8:E13 E46:E47 E49:E50 E21:E25 E36:E44 E15:E19">
    <cfRule type="cellIs" dxfId="132" priority="144" operator="equal">
      <formula>"EXCLUDED"</formula>
    </cfRule>
  </conditionalFormatting>
  <conditionalFormatting sqref="E8:E13">
    <cfRule type="cellIs" dxfId="131" priority="132" operator="equal">
      <formula>"SEE GUIDANCE"</formula>
    </cfRule>
  </conditionalFormatting>
  <conditionalFormatting sqref="E16:E19">
    <cfRule type="cellIs" dxfId="130" priority="131" operator="equal">
      <formula>"SEE GUIDANCE"</formula>
    </cfRule>
  </conditionalFormatting>
  <conditionalFormatting sqref="E22">
    <cfRule type="cellIs" dxfId="129" priority="54" operator="equal">
      <formula>"SEE GUIDANCE"</formula>
    </cfRule>
  </conditionalFormatting>
  <conditionalFormatting sqref="E23:E25">
    <cfRule type="cellIs" dxfId="128" priority="52" operator="equal">
      <formula>"SEE GUIDANCE"</formula>
    </cfRule>
  </conditionalFormatting>
  <conditionalFormatting sqref="E27:E34">
    <cfRule type="cellIs" dxfId="127" priority="51" operator="equal">
      <formula>"SEE GUIDANCE"</formula>
    </cfRule>
    <cfRule type="cellIs" dxfId="126" priority="97" operator="equal">
      <formula>"SEE GUIDENCE"</formula>
    </cfRule>
    <cfRule type="cellIs" dxfId="125" priority="98" operator="equal">
      <formula>"EXCLUDED"</formula>
    </cfRule>
  </conditionalFormatting>
  <conditionalFormatting sqref="E36:E44">
    <cfRule type="cellIs" dxfId="124" priority="49" operator="equal">
      <formula>"SEE GUIDANCE"</formula>
    </cfRule>
  </conditionalFormatting>
  <conditionalFormatting sqref="E37:E44">
    <cfRule type="cellIs" dxfId="123" priority="50" operator="equal">
      <formula>"SEE GUIDENCE"</formula>
    </cfRule>
  </conditionalFormatting>
  <conditionalFormatting sqref="E46:E47">
    <cfRule type="cellIs" dxfId="122" priority="46" operator="equal">
      <formula>"SEE GUIDANCE"</formula>
    </cfRule>
    <cfRule type="cellIs" dxfId="121" priority="47" operator="equal">
      <formula>"SEE GUIDENCE"</formula>
    </cfRule>
  </conditionalFormatting>
  <conditionalFormatting sqref="E49">
    <cfRule type="cellIs" dxfId="120" priority="43" operator="equal">
      <formula>"SEE GUIDANCE"</formula>
    </cfRule>
  </conditionalFormatting>
  <conditionalFormatting sqref="E49:E50">
    <cfRule type="cellIs" dxfId="119" priority="44" operator="equal">
      <formula>"SEE GUIDENCE"</formula>
    </cfRule>
  </conditionalFormatting>
  <conditionalFormatting sqref="E50">
    <cfRule type="cellIs" dxfId="118" priority="75" operator="equal">
      <formula>"FINISH THE QUESTIONNAIRE"</formula>
    </cfRule>
  </conditionalFormatting>
  <conditionalFormatting sqref="E52">
    <cfRule type="cellIs" dxfId="117" priority="1" operator="equal">
      <formula>"END ESA"</formula>
    </cfRule>
    <cfRule type="cellIs" dxfId="116" priority="38" operator="equal">
      <formula>"END ESS"</formula>
    </cfRule>
    <cfRule type="cellIs" dxfId="115" priority="39" operator="equal">
      <formula>"SEE GUIDANCE"</formula>
    </cfRule>
    <cfRule type="cellIs" dxfId="114" priority="40" operator="equal">
      <formula>"SEE GUIDENCE"</formula>
    </cfRule>
  </conditionalFormatting>
  <conditionalFormatting sqref="E52:E53">
    <cfRule type="cellIs" dxfId="113" priority="41" operator="equal">
      <formula>"EXCLUDED"</formula>
    </cfRule>
  </conditionalFormatting>
  <conditionalFormatting sqref="G18">
    <cfRule type="cellIs" dxfId="112" priority="58" operator="equal">
      <formula>"PS2"</formula>
    </cfRule>
  </conditionalFormatting>
  <conditionalFormatting sqref="G32">
    <cfRule type="cellIs" dxfId="111" priority="99" operator="equal">
      <formula>"EXCLUDED"</formula>
    </cfRule>
  </conditionalFormatting>
  <conditionalFormatting sqref="H21">
    <cfRule type="cellIs" dxfId="110" priority="71" operator="equal">
      <formula>"PS4"</formula>
    </cfRule>
  </conditionalFormatting>
  <conditionalFormatting sqref="H24:H25">
    <cfRule type="cellIs" dxfId="109" priority="59" operator="equal">
      <formula>"PS2"</formula>
    </cfRule>
  </conditionalFormatting>
  <conditionalFormatting sqref="I25">
    <cfRule type="cellIs" dxfId="108" priority="60" operator="equal">
      <formula>"PS4"</formula>
    </cfRule>
  </conditionalFormatting>
  <conditionalFormatting sqref="K8:K11">
    <cfRule type="cellIs" dxfId="107" priority="125" operator="equal">
      <formula>"NO"</formula>
    </cfRule>
    <cfRule type="cellIs" dxfId="106" priority="126" operator="equal">
      <formula>"YES"</formula>
    </cfRule>
  </conditionalFormatting>
  <conditionalFormatting sqref="K13">
    <cfRule type="cellIs" dxfId="105" priority="123" operator="equal">
      <formula>"NO"</formula>
    </cfRule>
    <cfRule type="cellIs" dxfId="104" priority="124" operator="equal">
      <formula>"YES"</formula>
    </cfRule>
  </conditionalFormatting>
  <conditionalFormatting sqref="K52:K53 K12 K27:K30 K32:K34 K46:K47 K49:K50 K36:K44 K15:K19">
    <cfRule type="cellIs" dxfId="103" priority="127" operator="equal">
      <formula>"NO"</formula>
    </cfRule>
  </conditionalFormatting>
  <conditionalFormatting sqref="G17">
    <cfRule type="cellIs" dxfId="102" priority="33" operator="equal">
      <formula>"PS2"</formula>
    </cfRule>
  </conditionalFormatting>
  <conditionalFormatting sqref="G19">
    <cfRule type="cellIs" dxfId="101" priority="32" operator="equal">
      <formula>"PS2"</formula>
    </cfRule>
  </conditionalFormatting>
  <conditionalFormatting sqref="G36">
    <cfRule type="cellIs" dxfId="100" priority="21" operator="equal">
      <formula>"EXCLUDED"</formula>
    </cfRule>
  </conditionalFormatting>
  <conditionalFormatting sqref="D8:D11">
    <cfRule type="cellIs" dxfId="99" priority="14" operator="equal">
      <formula>"NO"</formula>
    </cfRule>
    <cfRule type="cellIs" dxfId="98" priority="15" operator="equal">
      <formula>"YES"</formula>
    </cfRule>
  </conditionalFormatting>
  <conditionalFormatting sqref="D13">
    <cfRule type="cellIs" dxfId="97" priority="12" operator="equal">
      <formula>"NO"</formula>
    </cfRule>
    <cfRule type="cellIs" dxfId="96" priority="13" operator="equal">
      <formula>"YES"</formula>
    </cfRule>
  </conditionalFormatting>
  <conditionalFormatting sqref="D53 D12 D27:D30 D32:D34 D46:D47 D49:D50 D21:D25 D36:D44 D15:D19">
    <cfRule type="cellIs" dxfId="95" priority="16" operator="equal">
      <formula>"NO"</formula>
    </cfRule>
  </conditionalFormatting>
  <conditionalFormatting sqref="D53 D12 D27:D30 D32:D34 D46:D47 D49:D50 D21:D25 D36:D44 D15:D19">
    <cfRule type="cellIs" dxfId="94" priority="17" operator="equal">
      <formula>"YES"</formula>
    </cfRule>
  </conditionalFormatting>
  <conditionalFormatting sqref="D52">
    <cfRule type="cellIs" dxfId="93" priority="11" operator="equal">
      <formula>"YES"</formula>
    </cfRule>
  </conditionalFormatting>
  <conditionalFormatting sqref="D52">
    <cfRule type="cellIs" dxfId="92" priority="10" operator="equal">
      <formula>"NO"</formula>
    </cfRule>
  </conditionalFormatting>
  <conditionalFormatting sqref="E4">
    <cfRule type="cellIs" dxfId="91" priority="6" operator="equal">
      <formula>"YES"</formula>
    </cfRule>
  </conditionalFormatting>
  <conditionalFormatting sqref="E4">
    <cfRule type="cellIs" dxfId="90" priority="5" operator="equal">
      <formula>"NO"</formula>
    </cfRule>
  </conditionalFormatting>
  <dataValidations count="1">
    <dataValidation type="list" allowBlank="1" showInputMessage="1" showErrorMessage="1" sqref="D8:D13 D36:D44 D27:D30 D32:D34 D46:D47 D49:D50 D53 D21:D25 D15:D19" xr:uid="{6583A10A-C09F-3F48-92D5-744DFF5A6445}">
      <formula1>"YES,NO"</formula1>
    </dataValidation>
  </dataValidations>
  <pageMargins left="0.7" right="0.7" top="0.75" bottom="0.75" header="0.3" footer="0.3"/>
  <ignoredErrors>
    <ignoredError sqref="E12" formula="1"/>
  </ignoredErrors>
  <drawing r:id="rId1"/>
  <extLst>
    <ext xmlns:x14="http://schemas.microsoft.com/office/spreadsheetml/2009/9/main" uri="{78C0D931-6437-407d-A8EE-F0AAD7539E65}">
      <x14:conditionalFormattings>
        <x14:conditionalFormatting xmlns:xm="http://schemas.microsoft.com/office/excel/2006/main">
          <x14:cfRule type="cellIs" priority="119" operator="equal" id="{22FC7D17-F40E-BF4A-9485-E051ECE5D010}">
            <xm:f>'INTERNAL REFERENCES'!$B$7</xm:f>
            <x14:dxf>
              <font>
                <color rgb="FF9C0006"/>
              </font>
              <fill>
                <patternFill>
                  <bgColor rgb="FFFFC7CE"/>
                </patternFill>
              </fill>
            </x14:dxf>
          </x14:cfRule>
          <xm:sqref>G15:G16</xm:sqref>
        </x14:conditionalFormatting>
        <x14:conditionalFormatting xmlns:xm="http://schemas.microsoft.com/office/excel/2006/main">
          <x14:cfRule type="cellIs" priority="106" operator="equal" id="{4A808792-E5ED-E440-8CFE-32A70B6751FB}">
            <xm:f>'INTERNAL REFERENCES'!$B$8</xm:f>
            <x14:dxf>
              <font>
                <color rgb="FF9C5700"/>
              </font>
              <fill>
                <patternFill>
                  <bgColor rgb="FFFFEB9C"/>
                </patternFill>
              </fill>
            </x14:dxf>
          </x14:cfRule>
          <x14:cfRule type="cellIs" priority="107" operator="equal" id="{ED200560-0E57-0948-B026-60FD20B8E429}">
            <xm:f>'INTERNAL REFERENCES'!$B$7</xm:f>
            <x14:dxf>
              <font>
                <color rgb="FF9C0006"/>
              </font>
              <fill>
                <patternFill>
                  <bgColor rgb="FFFFC7CE"/>
                </patternFill>
              </fill>
            </x14:dxf>
          </x14:cfRule>
          <xm:sqref>G27:G30 H29</xm:sqref>
        </x14:conditionalFormatting>
        <x14:conditionalFormatting xmlns:xm="http://schemas.microsoft.com/office/excel/2006/main">
          <x14:cfRule type="cellIs" priority="101" operator="equal" id="{C9D70BEB-9CEA-6A4F-A12D-F16B03116615}">
            <xm:f>'INTERNAL REFERENCES'!$B$8</xm:f>
            <x14:dxf>
              <font>
                <color rgb="FF9C5700"/>
              </font>
              <fill>
                <patternFill>
                  <bgColor rgb="FFFFEB9C"/>
                </patternFill>
              </fill>
            </x14:dxf>
          </x14:cfRule>
          <x14:cfRule type="cellIs" priority="102" operator="equal" id="{81846C84-251B-0247-9ABE-C9A6E37DC56F}">
            <xm:f>'INTERNAL REFERENCES'!$B$7</xm:f>
            <x14:dxf>
              <font>
                <color rgb="FF9C0006"/>
              </font>
              <fill>
                <patternFill>
                  <bgColor rgb="FFFFC7CE"/>
                </patternFill>
              </fill>
            </x14:dxf>
          </x14:cfRule>
          <xm:sqref>G32</xm:sqref>
        </x14:conditionalFormatting>
        <x14:conditionalFormatting xmlns:xm="http://schemas.microsoft.com/office/excel/2006/main">
          <x14:cfRule type="cellIs" priority="94" operator="equal" id="{8B7D9459-3145-AF44-B458-D90F766E9372}">
            <xm:f>'INTERNAL REFERENCES'!$B$9</xm:f>
            <x14:dxf>
              <font>
                <color rgb="FF9C0006"/>
              </font>
              <fill>
                <patternFill>
                  <bgColor rgb="FFFFC7CE"/>
                </patternFill>
              </fill>
            </x14:dxf>
          </x14:cfRule>
          <xm:sqref>G32:G34</xm:sqref>
        </x14:conditionalFormatting>
        <x14:conditionalFormatting xmlns:xm="http://schemas.microsoft.com/office/excel/2006/main">
          <x14:cfRule type="cellIs" priority="93" operator="equal" id="{876A79C4-3215-BE49-9CB0-151D67E91968}">
            <xm:f>'INTERNAL REFERENCES'!$B$10</xm:f>
            <x14:dxf>
              <font>
                <color rgb="FF9C0006"/>
              </font>
              <fill>
                <patternFill>
                  <bgColor rgb="FFFFC7CE"/>
                </patternFill>
              </fill>
            </x14:dxf>
          </x14:cfRule>
          <x14:cfRule type="cellIs" priority="95" operator="equal" id="{A870AAA5-94DB-9949-BC33-0D8512CEA44B}">
            <xm:f>'INTERNAL REFERENCES'!$B$8</xm:f>
            <x14:dxf>
              <font>
                <color rgb="FF9C5700"/>
              </font>
              <fill>
                <patternFill>
                  <bgColor rgb="FFFFEB9C"/>
                </patternFill>
              </fill>
            </x14:dxf>
          </x14:cfRule>
          <x14:cfRule type="cellIs" priority="96" operator="equal" id="{9D9130FD-0FE9-C843-84F3-CE9FBA7004FD}">
            <xm:f>'INTERNAL REFERENCES'!$B$7</xm:f>
            <x14:dxf>
              <font>
                <color rgb="FF9C0006"/>
              </font>
              <fill>
                <patternFill>
                  <bgColor rgb="FFFFC7CE"/>
                </patternFill>
              </fill>
            </x14:dxf>
          </x14:cfRule>
          <xm:sqref>G33:G34</xm:sqref>
        </x14:conditionalFormatting>
        <x14:conditionalFormatting xmlns:xm="http://schemas.microsoft.com/office/excel/2006/main">
          <x14:cfRule type="cellIs" priority="90" operator="equal" id="{08DE561B-482B-5242-878E-03EE470B9836}">
            <xm:f>'INTERNAL REFERENCES'!$B$11</xm:f>
            <x14:dxf>
              <font>
                <color rgb="FF9C0006"/>
              </font>
              <fill>
                <patternFill>
                  <bgColor rgb="FFFFC7CE"/>
                </patternFill>
              </fill>
            </x14:dxf>
          </x14:cfRule>
          <xm:sqref>H44 G37:G42</xm:sqref>
        </x14:conditionalFormatting>
        <x14:conditionalFormatting xmlns:xm="http://schemas.microsoft.com/office/excel/2006/main">
          <x14:cfRule type="cellIs" priority="91" operator="equal" id="{0D2B0BDB-20C4-EB40-9C69-B1202CA63047}">
            <xm:f>'INTERNAL REFERENCES'!$B$7</xm:f>
            <x14:dxf>
              <font>
                <color rgb="FF9C0006"/>
              </font>
              <fill>
                <patternFill>
                  <bgColor rgb="FFFFC7CE"/>
                </patternFill>
              </fill>
            </x14:dxf>
          </x14:cfRule>
          <xm:sqref>G37:G42</xm:sqref>
        </x14:conditionalFormatting>
        <x14:conditionalFormatting xmlns:xm="http://schemas.microsoft.com/office/excel/2006/main">
          <x14:cfRule type="cellIs" priority="34" operator="equal" id="{5926E339-6F7A-0A44-8026-4F654C80AE34}">
            <xm:f>'INTERNAL REFERENCES'!$B$8</xm:f>
            <x14:dxf>
              <font>
                <color rgb="FF9C0006"/>
              </font>
              <fill>
                <patternFill>
                  <bgColor rgb="FFFFC7CE"/>
                </patternFill>
              </fill>
            </x14:dxf>
          </x14:cfRule>
          <xm:sqref>G44</xm:sqref>
        </x14:conditionalFormatting>
        <x14:conditionalFormatting xmlns:xm="http://schemas.microsoft.com/office/excel/2006/main">
          <x14:cfRule type="cellIs" priority="81" operator="equal" id="{F96DFA72-8C07-8B4E-BB00-E8DC1D0CFFF9}">
            <xm:f>'INTERNAL REFERENCES'!$B$12</xm:f>
            <x14:dxf>
              <font>
                <color rgb="FF9C0006"/>
              </font>
              <fill>
                <patternFill>
                  <bgColor rgb="FFFFC7CE"/>
                </patternFill>
              </fill>
            </x14:dxf>
          </x14:cfRule>
          <x14:cfRule type="cellIs" priority="82" operator="equal" id="{322119E7-8BAD-8640-9FD6-4EEC6E50A51F}">
            <xm:f>'INTERNAL REFERENCES'!$B$11</xm:f>
            <x14:dxf>
              <font>
                <color rgb="FF9C0006"/>
              </font>
              <fill>
                <patternFill>
                  <bgColor rgb="FFFFC7CE"/>
                </patternFill>
              </fill>
            </x14:dxf>
          </x14:cfRule>
          <x14:cfRule type="cellIs" priority="83" operator="equal" id="{AFE3B552-8AE6-7D49-8F54-43A469D2E393}">
            <xm:f>'INTERNAL REFERENCES'!$B$7</xm:f>
            <x14:dxf>
              <font>
                <color rgb="FF9C0006"/>
              </font>
              <fill>
                <patternFill>
                  <bgColor rgb="FFFFC7CE"/>
                </patternFill>
              </fill>
            </x14:dxf>
          </x14:cfRule>
          <xm:sqref>G46:G47</xm:sqref>
        </x14:conditionalFormatting>
        <x14:conditionalFormatting xmlns:xm="http://schemas.microsoft.com/office/excel/2006/main">
          <x14:cfRule type="cellIs" priority="76" operator="equal" id="{9E928D2A-580F-B74B-858D-6D522F3F0F03}">
            <xm:f>'INTERNAL REFERENCES'!$B$13</xm:f>
            <x14:dxf>
              <font>
                <color rgb="FF9C0006"/>
              </font>
              <fill>
                <patternFill>
                  <bgColor rgb="FFFFC7CE"/>
                </patternFill>
              </fill>
            </x14:dxf>
          </x14:cfRule>
          <x14:cfRule type="cellIs" priority="77" operator="equal" id="{BB5AA17D-C76E-EF47-86A1-D41C4E88BE98}">
            <xm:f>'INTERNAL REFERENCES'!$B$12</xm:f>
            <x14:dxf>
              <font>
                <color rgb="FF9C0006"/>
              </font>
              <fill>
                <patternFill>
                  <bgColor rgb="FFFFC7CE"/>
                </patternFill>
              </fill>
            </x14:dxf>
          </x14:cfRule>
          <x14:cfRule type="cellIs" priority="78" operator="equal" id="{1D04A150-A2A6-3E41-B1EE-82241DFC8CAE}">
            <xm:f>'INTERNAL REFERENCES'!$B$11</xm:f>
            <x14:dxf>
              <font>
                <color rgb="FF9C0006"/>
              </font>
              <fill>
                <patternFill>
                  <bgColor rgb="FFFFC7CE"/>
                </patternFill>
              </fill>
            </x14:dxf>
          </x14:cfRule>
          <x14:cfRule type="cellIs" priority="79" operator="equal" id="{73F47C4E-21A2-4149-94DB-84A9681CE557}">
            <xm:f>'INTERNAL REFERENCES'!$B$7</xm:f>
            <x14:dxf>
              <font>
                <color rgb="FF9C0006"/>
              </font>
              <fill>
                <patternFill>
                  <bgColor rgb="FFFFC7CE"/>
                </patternFill>
              </fill>
            </x14:dxf>
          </x14:cfRule>
          <xm:sqref>G49:G50</xm:sqref>
        </x14:conditionalFormatting>
        <x14:conditionalFormatting xmlns:xm="http://schemas.microsoft.com/office/excel/2006/main">
          <x14:cfRule type="cellIs" priority="69" operator="equal" id="{60137462-0050-2045-BB9E-429FE0D90D7D}">
            <xm:f>'INTERNAL REFERENCES'!$B$8</xm:f>
            <x14:dxf>
              <font>
                <color rgb="FF9C0006"/>
              </font>
              <fill>
                <patternFill>
                  <bgColor rgb="FFFFC7CE"/>
                </patternFill>
              </fill>
            </x14:dxf>
          </x14:cfRule>
          <x14:cfRule type="cellIs" priority="70" operator="equal" id="{8E676872-F8A4-914A-A499-B65E502D783D}">
            <xm:f>'INTERNAL REFERENCES'!$B$7</xm:f>
            <x14:dxf>
              <font>
                <color rgb="FF9C0006"/>
              </font>
              <fill>
                <patternFill>
                  <bgColor rgb="FFFFC7CE"/>
                </patternFill>
              </fill>
            </x14:dxf>
          </x14:cfRule>
          <xm:sqref>G43:H43 G21:G25</xm:sqref>
        </x14:conditionalFormatting>
        <x14:conditionalFormatting xmlns:xm="http://schemas.microsoft.com/office/excel/2006/main">
          <x14:cfRule type="cellIs" priority="35" operator="equal" id="{E074F2E8-3409-C94C-B561-62AE742618CD}">
            <xm:f>'INTERNAL REFERENCES'!$B$7</xm:f>
            <x14:dxf>
              <font>
                <color rgb="FF9C0006"/>
              </font>
              <fill>
                <patternFill>
                  <bgColor rgb="FFFFC7CE"/>
                </patternFill>
              </fill>
            </x14:dxf>
          </x14:cfRule>
          <xm:sqref>G44:H44</xm:sqref>
        </x14:conditionalFormatting>
        <x14:conditionalFormatting xmlns:xm="http://schemas.microsoft.com/office/excel/2006/main">
          <x14:cfRule type="cellIs" priority="72" operator="equal" id="{D8C4C6A6-6475-5F46-B5C3-B8325629AAC6}">
            <xm:f>'INTERNAL REFERENCES'!$B$11</xm:f>
            <x14:dxf>
              <font>
                <color rgb="FF9C5700"/>
              </font>
              <fill>
                <patternFill>
                  <bgColor rgb="FFFFEB9C"/>
                </patternFill>
              </fill>
            </x14:dxf>
          </x14:cfRule>
          <x14:cfRule type="cellIs" priority="73" operator="equal" id="{F904E89C-F3B3-4A48-9684-7076AF4CFCBB}">
            <xm:f>'INTERNAL REFERENCES'!$B$8</xm:f>
            <x14:dxf>
              <font>
                <color rgb="FF9C0006"/>
              </font>
              <fill>
                <patternFill>
                  <bgColor rgb="FFFFC7CE"/>
                </patternFill>
              </fill>
            </x14:dxf>
          </x14:cfRule>
          <x14:cfRule type="cellIs" priority="74" operator="equal" id="{F95F29A6-0634-174F-8F61-8C0A911F33B3}">
            <xm:f>'INTERNAL REFERENCES'!$B$7</xm:f>
            <x14:dxf>
              <font>
                <color rgb="FF9C0006"/>
              </font>
              <fill>
                <patternFill>
                  <bgColor rgb="FFFFC7CE"/>
                </patternFill>
              </fill>
            </x14:dxf>
          </x14:cfRule>
          <xm:sqref>H21</xm:sqref>
        </x14:conditionalFormatting>
        <x14:conditionalFormatting xmlns:xm="http://schemas.microsoft.com/office/excel/2006/main">
          <x14:cfRule type="cellIs" priority="65" operator="equal" id="{9825AE5A-687F-0447-BD33-A8F1EA98119C}">
            <xm:f>'INTERNAL REFERENCES'!$B$11</xm:f>
            <x14:dxf>
              <font>
                <color rgb="FF9C5700"/>
              </font>
              <fill>
                <patternFill>
                  <bgColor rgb="FFFFEB9C"/>
                </patternFill>
              </fill>
            </x14:dxf>
          </x14:cfRule>
          <x14:cfRule type="cellIs" priority="66" operator="equal" id="{FD52949B-21CD-CC47-8E18-ABFCEC3D6626}">
            <xm:f>'INTERNAL REFERENCES'!$B$8</xm:f>
            <x14:dxf>
              <font>
                <color rgb="FF9C0006"/>
              </font>
              <fill>
                <patternFill>
                  <bgColor rgb="FFFFC7CE"/>
                </patternFill>
              </fill>
            </x14:dxf>
          </x14:cfRule>
          <x14:cfRule type="cellIs" priority="67" operator="equal" id="{49E2BA05-7B43-6447-A3C5-B700A2F38A83}">
            <xm:f>'INTERNAL REFERENCES'!$B$7</xm:f>
            <x14:dxf>
              <font>
                <color rgb="FF9C0006"/>
              </font>
              <fill>
                <patternFill>
                  <bgColor rgb="FFFFC7CE"/>
                </patternFill>
              </fill>
            </x14:dxf>
          </x14:cfRule>
          <xm:sqref>H24:H25</xm:sqref>
        </x14:conditionalFormatting>
        <x14:conditionalFormatting xmlns:xm="http://schemas.microsoft.com/office/excel/2006/main">
          <x14:cfRule type="cellIs" priority="55" operator="equal" id="{24723478-5144-394C-A866-878A443190EB}">
            <xm:f>'INTERNAL REFERENCES'!$B$11</xm:f>
            <x14:dxf>
              <font>
                <color rgb="FF9C5700"/>
              </font>
              <fill>
                <patternFill>
                  <bgColor rgb="FFFFEB9C"/>
                </patternFill>
              </fill>
            </x14:dxf>
          </x14:cfRule>
          <x14:cfRule type="cellIs" priority="56" operator="equal" id="{945292D1-6574-4045-8475-D2A38D04BDC1}">
            <xm:f>'INTERNAL REFERENCES'!$B$8</xm:f>
            <x14:dxf>
              <font>
                <color rgb="FF9C0006"/>
              </font>
              <fill>
                <patternFill>
                  <bgColor rgb="FFFFC7CE"/>
                </patternFill>
              </fill>
            </x14:dxf>
          </x14:cfRule>
          <x14:cfRule type="cellIs" priority="57" operator="equal" id="{97869B61-0142-AD43-9168-9639FA01924A}">
            <xm:f>'INTERNAL REFERENCES'!$B$7</xm:f>
            <x14:dxf>
              <font>
                <color rgb="FF9C0006"/>
              </font>
              <fill>
                <patternFill>
                  <bgColor rgb="FFFFC7CE"/>
                </patternFill>
              </fill>
            </x14:dxf>
          </x14:cfRule>
          <xm:sqref>H28</xm:sqref>
        </x14:conditionalFormatting>
        <x14:conditionalFormatting xmlns:xm="http://schemas.microsoft.com/office/excel/2006/main">
          <x14:cfRule type="cellIs" priority="104" operator="equal" id="{70C1DB1C-24C2-0149-B31C-50350A48CD49}">
            <xm:f>'INTERNAL REFERENCES'!$B$9</xm:f>
            <x14:dxf>
              <font>
                <color rgb="FF9C0006"/>
              </font>
              <fill>
                <patternFill>
                  <bgColor rgb="FFFFC7CE"/>
                </patternFill>
              </fill>
            </x14:dxf>
          </x14:cfRule>
          <xm:sqref>H29 G27:G30</xm:sqref>
        </x14:conditionalFormatting>
        <x14:conditionalFormatting xmlns:xm="http://schemas.microsoft.com/office/excel/2006/main">
          <x14:cfRule type="cellIs" priority="103" operator="equal" id="{9356604D-6C64-7642-B3E9-858D7C0655C3}">
            <xm:f>'INTERNAL REFERENCES'!$B$10</xm:f>
            <x14:dxf>
              <font>
                <color rgb="FF9C5700"/>
              </font>
              <fill>
                <patternFill>
                  <bgColor rgb="FFFFEB9C"/>
                </patternFill>
              </fill>
            </x14:dxf>
          </x14:cfRule>
          <xm:sqref>H29</xm:sqref>
        </x14:conditionalFormatting>
        <x14:conditionalFormatting xmlns:xm="http://schemas.microsoft.com/office/excel/2006/main">
          <x14:cfRule type="cellIs" priority="68" operator="equal" id="{D8D53914-3733-804E-94F1-B8CCC7A63B4B}">
            <xm:f>'INTERNAL REFERENCES'!$B$11</xm:f>
            <x14:dxf>
              <font>
                <color rgb="FF9C5700"/>
              </font>
              <fill>
                <patternFill>
                  <bgColor rgb="FFFFEB9C"/>
                </patternFill>
              </fill>
            </x14:dxf>
          </x14:cfRule>
          <xm:sqref>H43</xm:sqref>
        </x14:conditionalFormatting>
        <x14:conditionalFormatting xmlns:xm="http://schemas.microsoft.com/office/excel/2006/main">
          <x14:cfRule type="cellIs" priority="61" operator="equal" id="{180BA479-FA22-C64A-B665-45EA3533BC20}">
            <xm:f>'INTERNAL REFERENCES'!$B$11</xm:f>
            <x14:dxf>
              <font>
                <color rgb="FF9C5700"/>
              </font>
              <fill>
                <patternFill>
                  <bgColor rgb="FFFFEB9C"/>
                </patternFill>
              </fill>
            </x14:dxf>
          </x14:cfRule>
          <x14:cfRule type="cellIs" priority="62" operator="equal" id="{567D15AB-C0DF-1041-B253-D26DD7717E64}">
            <xm:f>'INTERNAL REFERENCES'!$B$8</xm:f>
            <x14:dxf>
              <font>
                <color rgb="FF9C0006"/>
              </font>
              <fill>
                <patternFill>
                  <bgColor rgb="FFFFC7CE"/>
                </patternFill>
              </fill>
            </x14:dxf>
          </x14:cfRule>
          <x14:cfRule type="cellIs" priority="63" operator="equal" id="{3E7509E8-459C-DD4B-9BD2-F749D178D59A}">
            <xm:f>'INTERNAL REFERENCES'!$B$7</xm:f>
            <x14:dxf>
              <font>
                <color rgb="FF9C0006"/>
              </font>
              <fill>
                <patternFill>
                  <bgColor rgb="FFFFC7CE"/>
                </patternFill>
              </fill>
            </x14:dxf>
          </x14:cfRule>
          <xm:sqref>I25</xm:sqref>
        </x14:conditionalFormatting>
        <x14:conditionalFormatting xmlns:xm="http://schemas.microsoft.com/office/excel/2006/main">
          <x14:cfRule type="cellIs" priority="120" operator="equal" id="{5BE4C570-2F67-8843-82BC-313324E97E5F}">
            <xm:f>'INTERNAL REFERENCES'!$B$4</xm:f>
            <x14:dxf>
              <font>
                <color rgb="FF006100"/>
              </font>
              <fill>
                <patternFill>
                  <bgColor rgb="FFC6EFCE"/>
                </patternFill>
              </fill>
            </x14:dxf>
          </x14:cfRule>
          <x14:cfRule type="cellIs" priority="121" operator="equal" id="{202422F0-D430-524B-AD5A-D9CCEAC8E38A}">
            <xm:f>'INTERNAL REFERENCES'!$B$5</xm:f>
            <x14:dxf>
              <font>
                <color rgb="FF9C5700"/>
              </font>
              <fill>
                <patternFill>
                  <bgColor rgb="FFFFEB9C"/>
                </patternFill>
              </fill>
            </x14:dxf>
          </x14:cfRule>
          <x14:cfRule type="cellIs" priority="122" operator="equal" id="{B9C58378-B938-6F4A-89D4-53B083D1F469}">
            <xm:f>'INTERNAL REFERENCES'!$B$6</xm:f>
            <x14:dxf>
              <font>
                <color rgb="FF9C0006"/>
              </font>
              <fill>
                <patternFill>
                  <bgColor rgb="FFFFC7CE"/>
                </patternFill>
              </fill>
            </x14:dxf>
          </x14:cfRule>
          <xm:sqref>K52</xm:sqref>
        </x14:conditionalFormatting>
        <x14:conditionalFormatting xmlns:xm="http://schemas.microsoft.com/office/excel/2006/main">
          <x14:cfRule type="cellIs" priority="29" operator="equal" id="{B5C37D65-20C1-714E-9E67-2AA9F4AB81A1}">
            <xm:f>'INTERNAL REFERENCES'!$B$9</xm:f>
            <x14:dxf>
              <font>
                <color rgb="FF9C0006"/>
              </font>
              <fill>
                <patternFill>
                  <bgColor rgb="FFFFC7CE"/>
                </patternFill>
              </fill>
            </x14:dxf>
          </x14:cfRule>
          <xm:sqref>H32</xm:sqref>
        </x14:conditionalFormatting>
        <x14:conditionalFormatting xmlns:xm="http://schemas.microsoft.com/office/excel/2006/main">
          <x14:cfRule type="cellIs" priority="28" operator="equal" id="{4962F785-9035-4C4F-B509-7AB3806603D6}">
            <xm:f>'INTERNAL REFERENCES'!$B$10</xm:f>
            <x14:dxf>
              <font>
                <color rgb="FF9C0006"/>
              </font>
              <fill>
                <patternFill>
                  <bgColor rgb="FFFFC7CE"/>
                </patternFill>
              </fill>
            </x14:dxf>
          </x14:cfRule>
          <x14:cfRule type="cellIs" priority="30" operator="equal" id="{941744B2-2B28-FF4F-A486-3DE83F9B1FC6}">
            <xm:f>'INTERNAL REFERENCES'!$B$8</xm:f>
            <x14:dxf>
              <font>
                <color rgb="FF9C5700"/>
              </font>
              <fill>
                <patternFill>
                  <bgColor rgb="FFFFEB9C"/>
                </patternFill>
              </fill>
            </x14:dxf>
          </x14:cfRule>
          <x14:cfRule type="cellIs" priority="31" operator="equal" id="{705A06D3-AC9D-FA4A-A6AB-C55CBA5BC125}">
            <xm:f>'INTERNAL REFERENCES'!$B$7</xm:f>
            <x14:dxf>
              <font>
                <color rgb="FF9C0006"/>
              </font>
              <fill>
                <patternFill>
                  <bgColor rgb="FFFFC7CE"/>
                </patternFill>
              </fill>
            </x14:dxf>
          </x14:cfRule>
          <xm:sqref>H32</xm:sqref>
        </x14:conditionalFormatting>
        <x14:conditionalFormatting xmlns:xm="http://schemas.microsoft.com/office/excel/2006/main">
          <x14:cfRule type="cellIs" priority="24" operator="equal" id="{26D09332-A3F1-DC48-A228-A4CD924501CA}">
            <xm:f>'INTERNAL REFERENCES'!$B$11</xm:f>
            <x14:dxf>
              <font>
                <color rgb="FF9C0006"/>
              </font>
              <fill>
                <patternFill>
                  <bgColor rgb="FFFFC7CE"/>
                </patternFill>
              </fill>
            </x14:dxf>
          </x14:cfRule>
          <xm:sqref>H36</xm:sqref>
        </x14:conditionalFormatting>
        <x14:conditionalFormatting xmlns:xm="http://schemas.microsoft.com/office/excel/2006/main">
          <x14:cfRule type="cellIs" priority="25" operator="equal" id="{D394D56D-8871-074E-93AB-E544BCCDA0C2}">
            <xm:f>'INTERNAL REFERENCES'!$B$7</xm:f>
            <x14:dxf>
              <font>
                <color rgb="FF9C0006"/>
              </font>
              <fill>
                <patternFill>
                  <bgColor rgb="FFFFC7CE"/>
                </patternFill>
              </fill>
            </x14:dxf>
          </x14:cfRule>
          <xm:sqref>H36</xm:sqref>
        </x14:conditionalFormatting>
        <x14:conditionalFormatting xmlns:xm="http://schemas.microsoft.com/office/excel/2006/main">
          <x14:cfRule type="cellIs" priority="22" operator="equal" id="{E85D8528-49CF-DD43-BAA3-BB27BC4DFA76}">
            <xm:f>'INTERNAL REFERENCES'!$B$8</xm:f>
            <x14:dxf>
              <font>
                <color rgb="FF9C5700"/>
              </font>
              <fill>
                <patternFill>
                  <bgColor rgb="FFFFEB9C"/>
                </patternFill>
              </fill>
            </x14:dxf>
          </x14:cfRule>
          <x14:cfRule type="cellIs" priority="23" operator="equal" id="{1619EB71-0616-E64B-A01D-637467DADD59}">
            <xm:f>'INTERNAL REFERENCES'!$B$7</xm:f>
            <x14:dxf>
              <font>
                <color rgb="FF9C0006"/>
              </font>
              <fill>
                <patternFill>
                  <bgColor rgb="FFFFC7CE"/>
                </patternFill>
              </fill>
            </x14:dxf>
          </x14:cfRule>
          <xm:sqref>G36</xm:sqref>
        </x14:conditionalFormatting>
        <x14:conditionalFormatting xmlns:xm="http://schemas.microsoft.com/office/excel/2006/main">
          <x14:cfRule type="cellIs" priority="20" operator="equal" id="{593A5EDA-8DE0-E041-AC52-810FB587E62C}">
            <xm:f>'INTERNAL REFERENCES'!$B$9</xm:f>
            <x14:dxf>
              <font>
                <color rgb="FF9C0006"/>
              </font>
              <fill>
                <patternFill>
                  <bgColor rgb="FFFFC7CE"/>
                </patternFill>
              </fill>
            </x14:dxf>
          </x14:cfRule>
          <xm:sqref>G36</xm:sqref>
        </x14:conditionalFormatting>
        <x14:conditionalFormatting xmlns:xm="http://schemas.microsoft.com/office/excel/2006/main">
          <x14:cfRule type="cellIs" priority="18" operator="equal" id="{CF56AD94-8A6C-A241-B416-6B336FF74283}">
            <xm:f>'INTERNAL REFERENCES'!$B$8</xm:f>
            <x14:dxf>
              <font>
                <color rgb="FF9C0006"/>
              </font>
              <fill>
                <patternFill>
                  <bgColor rgb="FFFFC7CE"/>
                </patternFill>
              </fill>
            </x14:dxf>
          </x14:cfRule>
          <x14:cfRule type="cellIs" priority="19" operator="equal" id="{59B95363-C7D0-3F45-8803-DC3D86EBFFDE}">
            <xm:f>'INTERNAL REFERENCES'!$B$7</xm:f>
            <x14:dxf>
              <font>
                <color rgb="FF9C0006"/>
              </font>
              <fill>
                <patternFill>
                  <bgColor rgb="FFFFC7CE"/>
                </patternFill>
              </fill>
            </x14:dxf>
          </x14:cfRule>
          <xm:sqref>H38</xm:sqref>
        </x14:conditionalFormatting>
        <x14:conditionalFormatting xmlns:xm="http://schemas.microsoft.com/office/excel/2006/main">
          <x14:cfRule type="cellIs" priority="7" operator="equal" id="{CBDEA1CC-0B2A-854E-AAC6-75568483CABE}">
            <xm:f>'INTERNAL REFERENCES'!$B$4</xm:f>
            <x14:dxf>
              <font>
                <color rgb="FF006100"/>
              </font>
              <fill>
                <patternFill>
                  <bgColor rgb="FFC6EFCE"/>
                </patternFill>
              </fill>
            </x14:dxf>
          </x14:cfRule>
          <x14:cfRule type="cellIs" priority="8" operator="equal" id="{EF06DB22-12A0-4846-AB32-E20B592DEBD5}">
            <xm:f>'INTERNAL REFERENCES'!$B$5</xm:f>
            <x14:dxf>
              <font>
                <color rgb="FF9C5700"/>
              </font>
              <fill>
                <patternFill>
                  <bgColor rgb="FFFFEB9C"/>
                </patternFill>
              </fill>
            </x14:dxf>
          </x14:cfRule>
          <x14:cfRule type="cellIs" priority="9" operator="equal" id="{2B4FD782-20EE-9545-BC48-6B9A6DF3B462}">
            <xm:f>'INTERNAL REFERENCES'!$B$6</xm:f>
            <x14:dxf>
              <font>
                <color rgb="FF9C0006"/>
              </font>
              <fill>
                <patternFill>
                  <bgColor rgb="FFFFC7CE"/>
                </patternFill>
              </fill>
            </x14:dxf>
          </x14:cfRule>
          <xm:sqref>D52</xm:sqref>
        </x14:conditionalFormatting>
        <x14:conditionalFormatting xmlns:xm="http://schemas.microsoft.com/office/excel/2006/main">
          <x14:cfRule type="cellIs" priority="2" operator="equal" id="{F2EF90E0-55A1-B342-96F8-2D09A9813AFD}">
            <xm:f>'INTERNAL REFERENCES'!$B$4</xm:f>
            <x14:dxf>
              <font>
                <color rgb="FF006100"/>
              </font>
              <fill>
                <patternFill>
                  <bgColor rgb="FFC6EFCE"/>
                </patternFill>
              </fill>
            </x14:dxf>
          </x14:cfRule>
          <x14:cfRule type="cellIs" priority="3" operator="equal" id="{1AE6158A-2A7D-C149-92AC-46374F04199F}">
            <xm:f>'INTERNAL REFERENCES'!$B$5</xm:f>
            <x14:dxf>
              <font>
                <color rgb="FF9C5700"/>
              </font>
              <fill>
                <patternFill>
                  <bgColor rgb="FFFFEB9C"/>
                </patternFill>
              </fill>
            </x14:dxf>
          </x14:cfRule>
          <x14:cfRule type="cellIs" priority="4" operator="equal" id="{3E29EBDA-EB67-B648-B7F3-3A38006547BF}">
            <xm:f>'INTERNAL REFERENCES'!$B$6</xm:f>
            <x14:dxf>
              <font>
                <color rgb="FF9C0006"/>
              </font>
              <fill>
                <patternFill>
                  <bgColor rgb="FFFFC7CE"/>
                </patternFill>
              </fill>
            </x14:dxf>
          </x14:cfRule>
          <xm:sqref>E4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BC860EF-1C59-3C41-908B-60C4BD9F1A10}">
          <x14:formula1>
            <xm:f>'INTERNAL REFERENCES'!$D$26:$D$27</xm:f>
          </x14:formula1>
          <xm:sqref>K27:K30 K32:K34 K53 K46:K47 K49:K50 K36:K44 K21:K25 K8:K13 K15:K19</xm:sqref>
        </x14:dataValidation>
        <x14:dataValidation type="list" allowBlank="1" showInputMessage="1" showErrorMessage="1" xr:uid="{854453BF-9933-1E42-8BC9-E34DC6A3D91C}">
          <x14:formula1>
            <xm:f>'INTERNAL REFERENCES'!$B$4:$B$6</xm:f>
          </x14:formula1>
          <xm:sqref>K52 D52</xm:sqref>
        </x14:dataValidation>
        <x14:dataValidation type="list" allowBlank="1" showInputMessage="1" showErrorMessage="1" xr:uid="{2D296DA4-484B-6B49-9DD9-D503AABAE23E}">
          <x14:formula1>
            <xm:f>'INTERNAL REFERENCES'!$B$24:$B$26</xm:f>
          </x14:formula1>
          <xm:sqref>J52 J49:J50 J46:J47 J21:J25 J32:J34 J27:J30 J8:J13 J36:J44 J15:J19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02C4-5183-6C4B-90EF-01A1D7B917CB}">
  <sheetPr codeName="Hoja5"/>
  <dimension ref="A1:AM167"/>
  <sheetViews>
    <sheetView topLeftCell="A17" zoomScale="60" zoomScaleNormal="60" workbookViewId="0">
      <selection activeCell="F32" sqref="F32"/>
    </sheetView>
  </sheetViews>
  <sheetFormatPr defaultColWidth="11.1640625" defaultRowHeight="16"/>
  <cols>
    <col min="1" max="1" width="3.83203125" customWidth="1"/>
    <col min="2" max="2" width="17.1640625" customWidth="1"/>
    <col min="3" max="3" width="66" customWidth="1"/>
    <col min="4" max="5" width="7.83203125" customWidth="1"/>
    <col min="6" max="6" width="58.83203125" customWidth="1"/>
    <col min="7" max="7" width="50.83203125" customWidth="1"/>
    <col min="8" max="8" width="14.83203125" customWidth="1"/>
    <col min="9" max="9" width="8.83203125" customWidth="1"/>
    <col min="10" max="10" width="9.4140625" customWidth="1"/>
  </cols>
  <sheetData>
    <row r="1" spans="1:39" ht="36" customHeight="1" thickBot="1">
      <c r="A1" s="481"/>
      <c r="B1" s="487" t="s">
        <v>372</v>
      </c>
      <c r="C1" s="487" t="s">
        <v>52</v>
      </c>
      <c r="D1" s="488">
        <v>5</v>
      </c>
      <c r="E1" s="489"/>
      <c r="F1" s="490"/>
      <c r="G1" s="47"/>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row>
    <row r="2" spans="1:39" ht="36" customHeight="1">
      <c r="A2" s="469" t="str">
        <f>+'1. BACKGROUND INFORMATON'!A2</f>
        <v>ID</v>
      </c>
      <c r="B2" s="189" t="str">
        <f>+'1. BACKGROUND INFORMATON'!B2</f>
        <v>GLF-EXAMPLE-2024-08-09</v>
      </c>
      <c r="C2" s="267" t="s">
        <v>390</v>
      </c>
      <c r="D2" s="484" t="s">
        <v>133</v>
      </c>
      <c r="E2" s="485" t="s">
        <v>267</v>
      </c>
      <c r="F2" s="486" t="s">
        <v>268</v>
      </c>
      <c r="G2" s="13"/>
      <c r="H2" s="16"/>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row>
    <row r="3" spans="1:39" ht="52" customHeight="1">
      <c r="A3" s="17"/>
      <c r="B3" s="128" t="s">
        <v>0</v>
      </c>
      <c r="C3" s="41" t="str">
        <f>+'1. BACKGROUND INFORMATON'!C3</f>
        <v>Reproduces the background information</v>
      </c>
      <c r="D3" s="533" t="s">
        <v>388</v>
      </c>
      <c r="E3" s="43" t="s">
        <v>114</v>
      </c>
      <c r="F3" s="129" t="s">
        <v>132</v>
      </c>
      <c r="G3" s="13"/>
      <c r="H3" s="16"/>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row>
    <row r="4" spans="1:39" ht="52" customHeight="1" thickBot="1">
      <c r="A4" s="19"/>
      <c r="B4" s="130" t="s">
        <v>1</v>
      </c>
      <c r="C4" s="131">
        <f>+'1. BACKGROUND INFORMATON'!C4</f>
        <v>0</v>
      </c>
      <c r="D4" s="372">
        <f>+'4. E-S-ASSESSMENT (PROPOSAL)'!K52</f>
        <v>0</v>
      </c>
      <c r="E4" s="43">
        <f>+'1. BACKGROUND INFORMATON'!D4</f>
        <v>0</v>
      </c>
      <c r="F4" s="132" t="s">
        <v>119</v>
      </c>
      <c r="G4" s="13"/>
      <c r="H4" s="16"/>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row>
    <row r="5" spans="1:39" ht="22" customHeight="1" thickBot="1">
      <c r="A5" s="61"/>
      <c r="B5" s="70"/>
      <c r="C5" s="71"/>
      <c r="D5" s="127"/>
      <c r="E5" s="45"/>
      <c r="F5" s="95"/>
      <c r="G5" s="68"/>
      <c r="H5" s="6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row>
    <row r="6" spans="1:39" ht="32" customHeight="1" thickBot="1">
      <c r="A6" s="44"/>
      <c r="B6" s="120"/>
      <c r="C6" s="121" t="s">
        <v>135</v>
      </c>
      <c r="D6" s="380"/>
      <c r="E6" s="190"/>
      <c r="F6" s="377" t="s">
        <v>261</v>
      </c>
      <c r="G6" s="119"/>
      <c r="H6" s="11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row>
    <row r="7" spans="1:39" ht="52" customHeight="1" thickBot="1">
      <c r="A7" s="44"/>
      <c r="B7" s="122" t="s">
        <v>0</v>
      </c>
      <c r="C7" s="40" t="str">
        <f>+'1. BACKGROUND INFORMATON'!C3</f>
        <v>Reproduces the background information</v>
      </c>
      <c r="D7" s="378"/>
      <c r="E7" s="379"/>
      <c r="F7" s="389"/>
      <c r="G7" s="77"/>
      <c r="H7" s="6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row>
    <row r="8" spans="1:39" ht="52" customHeight="1" thickBot="1">
      <c r="A8" s="44"/>
      <c r="B8" s="123" t="s">
        <v>1</v>
      </c>
      <c r="C8" s="40">
        <f>+'1. BACKGROUND INFORMATON'!C4</f>
        <v>0</v>
      </c>
      <c r="D8" s="373"/>
      <c r="E8" s="374"/>
      <c r="F8" s="390"/>
      <c r="G8" s="77"/>
      <c r="H8" s="6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row>
    <row r="9" spans="1:39" ht="52" customHeight="1" thickBot="1">
      <c r="A9" s="44"/>
      <c r="B9" s="123" t="s">
        <v>2</v>
      </c>
      <c r="C9" s="40">
        <f>+'1. BACKGROUND INFORMATON'!C5</f>
        <v>0</v>
      </c>
      <c r="D9" s="373"/>
      <c r="E9" s="374"/>
      <c r="F9" s="390"/>
      <c r="G9" s="77"/>
      <c r="H9" s="6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0" spans="1:39" ht="52" customHeight="1" thickBot="1">
      <c r="A10" s="44"/>
      <c r="B10" s="123" t="s">
        <v>3</v>
      </c>
      <c r="C10" s="40">
        <f>+'1. BACKGROUND INFORMATON'!C6</f>
        <v>0</v>
      </c>
      <c r="D10" s="373"/>
      <c r="E10" s="374"/>
      <c r="F10" s="390"/>
      <c r="G10" s="77"/>
      <c r="H10" s="6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row>
    <row r="11" spans="1:39" ht="52" customHeight="1" thickBot="1">
      <c r="A11" s="44"/>
      <c r="B11" s="123" t="s">
        <v>55</v>
      </c>
      <c r="C11" s="40">
        <f>+'1. BACKGROUND INFORMATON'!C7</f>
        <v>0</v>
      </c>
      <c r="D11" s="373"/>
      <c r="E11" s="374"/>
      <c r="F11" s="390"/>
      <c r="G11" s="77"/>
      <c r="H11" s="6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row>
    <row r="12" spans="1:39" ht="52" customHeight="1" thickBot="1">
      <c r="A12" s="44"/>
      <c r="B12" s="123" t="s">
        <v>49</v>
      </c>
      <c r="C12" s="40">
        <f>+'1. BACKGROUND INFORMATON'!C8</f>
        <v>0</v>
      </c>
      <c r="D12" s="373"/>
      <c r="E12" s="374"/>
      <c r="F12" s="390"/>
      <c r="G12" s="77"/>
      <c r="H12" s="6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row>
    <row r="13" spans="1:39" ht="52" customHeight="1" thickBot="1">
      <c r="A13" s="44"/>
      <c r="B13" s="123" t="s">
        <v>4</v>
      </c>
      <c r="C13" s="40">
        <f>+'1. BACKGROUND INFORMATON'!C9</f>
        <v>0</v>
      </c>
      <c r="D13" s="373"/>
      <c r="E13" s="374"/>
      <c r="F13" s="390"/>
      <c r="G13" s="77"/>
      <c r="H13" s="6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row>
    <row r="14" spans="1:39" ht="52" customHeight="1" thickBot="1">
      <c r="A14" s="44"/>
      <c r="B14" s="124" t="s">
        <v>5</v>
      </c>
      <c r="C14" s="125">
        <f>+'1. BACKGROUND INFORMATON'!C10</f>
        <v>0</v>
      </c>
      <c r="D14" s="375"/>
      <c r="E14" s="376"/>
      <c r="F14" s="391"/>
      <c r="G14" s="77"/>
      <c r="H14" s="6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row>
    <row r="15" spans="1:39" ht="7" customHeight="1" thickBot="1">
      <c r="A15" s="61"/>
      <c r="B15" s="70"/>
      <c r="C15" s="71"/>
      <c r="D15" s="127"/>
      <c r="E15" s="45"/>
      <c r="F15" s="385"/>
      <c r="G15" s="68"/>
      <c r="H15" s="6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row>
    <row r="16" spans="1:39" ht="230" customHeight="1" thickBot="1">
      <c r="A16" s="69"/>
      <c r="B16" s="134" t="s">
        <v>51</v>
      </c>
      <c r="C16" s="135" t="str">
        <f>+'1. BACKGROUND INFORMATON'!C12</f>
        <v>List the project outcomes (approximately 200 words).</v>
      </c>
      <c r="D16" s="381"/>
      <c r="E16" s="382"/>
      <c r="F16" s="386"/>
      <c r="G16" s="77"/>
      <c r="H16" s="6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row>
    <row r="17" spans="1:39" ht="130" customHeight="1" thickBot="1">
      <c r="A17" s="69"/>
      <c r="B17" s="136" t="s">
        <v>6</v>
      </c>
      <c r="C17" s="72" t="str">
        <f>+'1. BACKGROUND INFORMATON'!C13</f>
        <v>List the project outcomes (approximately 100 words).</v>
      </c>
      <c r="D17" s="373"/>
      <c r="E17" s="383"/>
      <c r="F17" s="387"/>
      <c r="G17" s="77"/>
      <c r="H17" s="6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row>
    <row r="18" spans="1:39" ht="130" customHeight="1" thickBot="1">
      <c r="A18" s="69"/>
      <c r="B18" s="136" t="s">
        <v>7</v>
      </c>
      <c r="C18" s="72" t="str">
        <f>+'1. BACKGROUND INFORMATON'!C14</f>
        <v>List the project outcomes (approximately 100 words).</v>
      </c>
      <c r="D18" s="373"/>
      <c r="E18" s="383"/>
      <c r="F18" s="387"/>
      <c r="G18" s="77"/>
      <c r="H18" s="6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row>
    <row r="19" spans="1:39" ht="230" customHeight="1" thickBot="1">
      <c r="A19" s="69"/>
      <c r="B19" s="137" t="s">
        <v>50</v>
      </c>
      <c r="C19" s="138" t="str">
        <f>+'1. BACKGROUND INFORMATON'!C15</f>
        <v>List the project outcomes (approximately 100 words).</v>
      </c>
      <c r="D19" s="375"/>
      <c r="E19" s="384"/>
      <c r="F19" s="388"/>
      <c r="G19" s="77"/>
      <c r="H19" s="6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row>
    <row r="20" spans="1:39" ht="22" customHeight="1" thickBot="1">
      <c r="A20" s="67"/>
      <c r="B20" s="70"/>
      <c r="C20" s="71"/>
      <c r="D20" s="127"/>
      <c r="E20" s="45"/>
      <c r="F20" s="95"/>
      <c r="G20" s="68"/>
      <c r="H20" s="6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row>
    <row r="21" spans="1:39" ht="32" customHeight="1" thickBot="1">
      <c r="A21" s="44"/>
      <c r="B21" s="94" t="str">
        <f>+B2</f>
        <v>GLF-EXAMPLE-2024-08-09</v>
      </c>
      <c r="C21" s="80" t="s">
        <v>391</v>
      </c>
      <c r="D21" s="85"/>
      <c r="E21" s="88" t="s">
        <v>142</v>
      </c>
      <c r="F21" s="291" t="str">
        <f>+C3</f>
        <v>Reproduces the background information</v>
      </c>
      <c r="G21" s="68"/>
      <c r="H21" s="6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row>
    <row r="22" spans="1:39" ht="32" customHeight="1" thickBot="1">
      <c r="A22" s="1"/>
      <c r="B22" s="84"/>
      <c r="C22" s="83"/>
      <c r="D22" s="89"/>
      <c r="E22" s="86" t="s">
        <v>141</v>
      </c>
      <c r="F22" s="292" t="str">
        <f>+F4</f>
        <v>CATEGORY B</v>
      </c>
      <c r="G22" s="68"/>
      <c r="H22" s="6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row>
    <row r="23" spans="1:39" ht="52" customHeight="1" thickBot="1">
      <c r="A23" s="69"/>
      <c r="B23" s="532" t="s">
        <v>164</v>
      </c>
      <c r="C23" s="76" t="s">
        <v>336</v>
      </c>
      <c r="D23" s="116" t="s">
        <v>11</v>
      </c>
      <c r="E23" s="287"/>
      <c r="F23" s="290"/>
      <c r="G23" s="68"/>
      <c r="H23" s="68"/>
      <c r="I23" s="68"/>
      <c r="J23" s="68"/>
      <c r="K23" s="68"/>
      <c r="L23" s="68"/>
      <c r="M23" s="68"/>
      <c r="N23" s="68"/>
      <c r="O23" s="68"/>
      <c r="P23" s="68"/>
      <c r="Q23" s="68"/>
      <c r="R23" s="68"/>
      <c r="S23" s="68"/>
      <c r="T23" s="68"/>
      <c r="U23" s="38"/>
      <c r="V23" s="38"/>
      <c r="W23" s="38"/>
      <c r="X23" s="38"/>
      <c r="Y23" s="38"/>
      <c r="Z23" s="38"/>
      <c r="AA23" s="38"/>
      <c r="AB23" s="38"/>
      <c r="AC23" s="38"/>
      <c r="AD23" s="38"/>
      <c r="AE23" s="38"/>
      <c r="AF23" s="38"/>
      <c r="AG23" s="38"/>
      <c r="AH23" s="38"/>
      <c r="AI23" s="38"/>
      <c r="AJ23" s="38"/>
      <c r="AK23" s="38"/>
      <c r="AL23" s="38"/>
      <c r="AM23" s="38"/>
    </row>
    <row r="24" spans="1:39" ht="52" customHeight="1" thickBot="1">
      <c r="A24" s="69"/>
      <c r="B24" s="531" t="s">
        <v>165</v>
      </c>
      <c r="C24" s="76" t="s">
        <v>137</v>
      </c>
      <c r="D24" s="116" t="s">
        <v>11</v>
      </c>
      <c r="E24" s="288" t="str">
        <f>IF(D24="YES","Then...","-")</f>
        <v>Then...</v>
      </c>
      <c r="F24" s="289" t="s">
        <v>139</v>
      </c>
      <c r="G24" s="68"/>
      <c r="H24" s="68"/>
      <c r="I24" s="68"/>
      <c r="J24" s="68"/>
      <c r="K24" s="68"/>
      <c r="L24" s="68"/>
      <c r="M24" s="68"/>
      <c r="N24" s="68"/>
      <c r="O24" s="68"/>
      <c r="P24" s="68"/>
      <c r="Q24" s="68"/>
      <c r="R24" s="68"/>
      <c r="S24" s="68"/>
      <c r="T24" s="68"/>
      <c r="U24" s="38"/>
      <c r="V24" s="38"/>
      <c r="W24" s="38"/>
      <c r="X24" s="38"/>
      <c r="Y24" s="38"/>
      <c r="Z24" s="38"/>
      <c r="AA24" s="38"/>
      <c r="AB24" s="38"/>
      <c r="AC24" s="38"/>
      <c r="AD24" s="38"/>
      <c r="AE24" s="38"/>
      <c r="AF24" s="38"/>
      <c r="AG24" s="38"/>
      <c r="AH24" s="38"/>
      <c r="AI24" s="38"/>
      <c r="AJ24" s="38"/>
      <c r="AK24" s="38"/>
      <c r="AL24" s="38"/>
      <c r="AM24" s="38"/>
    </row>
    <row r="25" spans="1:39" ht="52" customHeight="1" thickBot="1">
      <c r="A25" s="69"/>
      <c r="B25" s="81"/>
      <c r="C25" s="82" t="s">
        <v>138</v>
      </c>
      <c r="D25" s="117" t="s">
        <v>11</v>
      </c>
      <c r="E25" s="87" t="str">
        <f>IF(D25="YES","Then...","-")</f>
        <v>Then...</v>
      </c>
      <c r="F25" s="79" t="s">
        <v>140</v>
      </c>
      <c r="G25" s="77"/>
      <c r="H25" s="68"/>
      <c r="I25" s="68"/>
      <c r="J25" s="68"/>
      <c r="K25" s="68"/>
      <c r="L25" s="68"/>
      <c r="M25" s="68"/>
      <c r="N25" s="68"/>
      <c r="O25" s="68"/>
      <c r="P25" s="68"/>
      <c r="Q25" s="68"/>
      <c r="R25" s="68"/>
      <c r="S25" s="68"/>
      <c r="T25" s="68"/>
      <c r="U25" s="38"/>
      <c r="V25" s="38"/>
      <c r="W25" s="38"/>
      <c r="X25" s="38"/>
      <c r="Y25" s="38"/>
      <c r="Z25" s="38"/>
      <c r="AA25" s="38"/>
      <c r="AB25" s="38"/>
      <c r="AC25" s="38"/>
      <c r="AD25" s="38"/>
      <c r="AE25" s="38"/>
      <c r="AF25" s="38"/>
      <c r="AG25" s="38"/>
      <c r="AH25" s="38"/>
      <c r="AI25" s="38"/>
      <c r="AJ25" s="38"/>
      <c r="AK25" s="38"/>
      <c r="AL25" s="38"/>
      <c r="AM25" s="38"/>
    </row>
    <row r="26" spans="1:39" ht="22" customHeight="1" thickBot="1">
      <c r="A26" s="67"/>
      <c r="B26" s="62"/>
      <c r="C26" s="63"/>
      <c r="D26" s="64"/>
      <c r="E26" s="45"/>
      <c r="F26" s="95"/>
      <c r="G26" s="78"/>
      <c r="H26" s="78"/>
      <c r="I26" s="78"/>
      <c r="J26" s="78"/>
      <c r="K26" s="78"/>
      <c r="L26" s="78"/>
      <c r="M26" s="78"/>
      <c r="N26" s="145" t="s">
        <v>53</v>
      </c>
      <c r="O26" s="68"/>
      <c r="P26" s="68"/>
      <c r="Q26" s="68"/>
      <c r="R26" s="68"/>
      <c r="S26" s="68"/>
      <c r="T26" s="68"/>
      <c r="U26" s="38"/>
      <c r="V26" s="38"/>
      <c r="W26" s="38"/>
      <c r="X26" s="38"/>
      <c r="Y26" s="38"/>
      <c r="Z26" s="38"/>
      <c r="AA26" s="38"/>
      <c r="AB26" s="38"/>
      <c r="AC26" s="38"/>
      <c r="AD26" s="38"/>
      <c r="AE26" s="38"/>
      <c r="AF26" s="38"/>
      <c r="AG26" s="38"/>
      <c r="AH26" s="38"/>
      <c r="AI26" s="38"/>
      <c r="AJ26" s="38"/>
      <c r="AK26" s="38"/>
      <c r="AL26" s="38"/>
      <c r="AM26" s="38"/>
    </row>
    <row r="27" spans="1:39" ht="32" customHeight="1" thickBot="1">
      <c r="A27" s="67"/>
      <c r="B27" s="94" t="str">
        <f>+B2</f>
        <v>GLF-EXAMPLE-2024-08-09</v>
      </c>
      <c r="C27" s="80" t="s">
        <v>136</v>
      </c>
      <c r="D27" s="85"/>
      <c r="E27" s="113"/>
      <c r="F27" s="114" t="str">
        <f>+C3</f>
        <v>Reproduces the background information</v>
      </c>
      <c r="G27" s="97"/>
      <c r="H27" s="174" t="s">
        <v>224</v>
      </c>
      <c r="I27" s="101" t="s">
        <v>166</v>
      </c>
      <c r="J27" s="157" t="s">
        <v>167</v>
      </c>
      <c r="K27" s="77"/>
      <c r="L27" s="68"/>
      <c r="M27" s="68"/>
      <c r="N27" s="68"/>
      <c r="O27" s="68"/>
      <c r="P27" s="68"/>
      <c r="Q27" s="68"/>
      <c r="R27" s="68"/>
      <c r="S27" s="68"/>
      <c r="T27" s="68"/>
      <c r="U27" s="38"/>
      <c r="V27" s="38"/>
      <c r="W27" s="38"/>
      <c r="X27" s="38"/>
      <c r="Y27" s="38"/>
      <c r="Z27" s="38"/>
      <c r="AA27" s="38"/>
      <c r="AB27" s="38"/>
      <c r="AC27" s="38"/>
      <c r="AD27" s="38"/>
      <c r="AE27" s="38"/>
      <c r="AF27" s="38"/>
      <c r="AG27" s="38"/>
      <c r="AH27" s="38"/>
      <c r="AI27" s="38"/>
      <c r="AJ27" s="38"/>
      <c r="AK27" s="38"/>
      <c r="AL27" s="38"/>
      <c r="AM27" s="38"/>
    </row>
    <row r="28" spans="1:39" ht="32" customHeight="1" thickBot="1">
      <c r="A28" s="1"/>
      <c r="B28" s="93"/>
      <c r="C28" s="90" t="s">
        <v>337</v>
      </c>
      <c r="D28" s="111"/>
      <c r="E28" s="112" t="s">
        <v>146</v>
      </c>
      <c r="F28" s="99" t="s">
        <v>144</v>
      </c>
      <c r="G28" s="98" t="s">
        <v>145</v>
      </c>
      <c r="H28" s="173" t="s">
        <v>225</v>
      </c>
      <c r="I28" s="103" t="s">
        <v>162</v>
      </c>
      <c r="J28" s="158" t="s">
        <v>163</v>
      </c>
      <c r="K28" s="77"/>
      <c r="L28" s="68"/>
      <c r="M28" s="68"/>
      <c r="N28" s="68"/>
      <c r="O28" s="68"/>
      <c r="P28" s="68"/>
      <c r="Q28" s="68"/>
      <c r="R28" s="68"/>
      <c r="S28" s="68"/>
      <c r="T28" s="68"/>
      <c r="U28" s="38"/>
      <c r="V28" s="38"/>
      <c r="W28" s="38"/>
      <c r="X28" s="38"/>
      <c r="Y28" s="38"/>
      <c r="Z28" s="38"/>
      <c r="AA28" s="38"/>
      <c r="AB28" s="38"/>
      <c r="AC28" s="38"/>
      <c r="AD28" s="38"/>
      <c r="AE28" s="38"/>
      <c r="AF28" s="38"/>
      <c r="AG28" s="38"/>
      <c r="AH28" s="38"/>
      <c r="AI28" s="38"/>
      <c r="AJ28" s="38"/>
      <c r="AK28" s="38"/>
      <c r="AL28" s="38"/>
      <c r="AM28" s="38"/>
    </row>
    <row r="29" spans="1:39" ht="52" customHeight="1" thickBot="1">
      <c r="A29" s="69"/>
      <c r="B29" s="108"/>
      <c r="C29" s="73" t="s">
        <v>244</v>
      </c>
      <c r="D29" s="74"/>
      <c r="E29" s="265" t="s">
        <v>148</v>
      </c>
      <c r="F29" s="92"/>
      <c r="G29" s="261"/>
      <c r="H29" s="265" t="s">
        <v>160</v>
      </c>
      <c r="I29" s="261"/>
      <c r="J29" s="262"/>
      <c r="K29" s="77"/>
      <c r="L29" s="68"/>
      <c r="M29" s="68"/>
      <c r="N29" s="68"/>
      <c r="O29" s="68"/>
      <c r="P29" s="68"/>
      <c r="Q29" s="68"/>
      <c r="R29" s="68"/>
      <c r="S29" s="68"/>
      <c r="T29" s="68"/>
      <c r="U29" s="38"/>
      <c r="V29" s="38"/>
      <c r="W29" s="38"/>
      <c r="X29" s="38"/>
      <c r="Y29" s="38"/>
      <c r="Z29" s="38"/>
      <c r="AA29" s="38"/>
      <c r="AB29" s="38"/>
      <c r="AC29" s="38"/>
      <c r="AD29" s="38"/>
      <c r="AE29" s="38"/>
      <c r="AF29" s="38"/>
      <c r="AG29" s="38"/>
      <c r="AH29" s="38"/>
      <c r="AI29" s="38"/>
      <c r="AJ29" s="38"/>
      <c r="AK29" s="38"/>
      <c r="AL29" s="38"/>
      <c r="AM29" s="38"/>
    </row>
    <row r="30" spans="1:39" ht="52" customHeight="1" thickBot="1">
      <c r="A30" s="69"/>
      <c r="B30" s="108"/>
      <c r="C30" s="73" t="s">
        <v>348</v>
      </c>
      <c r="D30" s="74"/>
      <c r="E30" s="265" t="s">
        <v>149</v>
      </c>
      <c r="F30" s="92"/>
      <c r="G30" s="261"/>
      <c r="H30" s="265" t="s">
        <v>160</v>
      </c>
      <c r="I30" s="261"/>
      <c r="J30" s="262"/>
      <c r="K30" s="77"/>
      <c r="L30" s="68"/>
      <c r="M30" s="68"/>
      <c r="N30" s="68"/>
      <c r="O30" s="68"/>
      <c r="P30" s="68"/>
      <c r="Q30" s="68"/>
      <c r="R30" s="68"/>
      <c r="S30" s="68"/>
      <c r="T30" s="68"/>
      <c r="U30" s="38"/>
      <c r="V30" s="38"/>
      <c r="W30" s="38"/>
      <c r="X30" s="38"/>
      <c r="Y30" s="38"/>
      <c r="Z30" s="38"/>
      <c r="AA30" s="38"/>
      <c r="AB30" s="38"/>
      <c r="AC30" s="38"/>
      <c r="AD30" s="38"/>
      <c r="AE30" s="38"/>
      <c r="AF30" s="38"/>
      <c r="AG30" s="38"/>
      <c r="AH30" s="38"/>
      <c r="AI30" s="38"/>
      <c r="AJ30" s="38"/>
      <c r="AK30" s="38"/>
      <c r="AL30" s="38"/>
      <c r="AM30" s="38"/>
    </row>
    <row r="31" spans="1:39" ht="52" customHeight="1" thickBot="1">
      <c r="A31" s="69"/>
      <c r="B31" s="108"/>
      <c r="C31" s="73" t="s">
        <v>134</v>
      </c>
      <c r="D31" s="74"/>
      <c r="E31" s="265" t="s">
        <v>150</v>
      </c>
      <c r="F31" s="92"/>
      <c r="G31" s="261"/>
      <c r="H31" s="265" t="s">
        <v>160</v>
      </c>
      <c r="I31" s="261"/>
      <c r="J31" s="262"/>
      <c r="K31" s="77"/>
      <c r="L31" s="68"/>
      <c r="M31" s="68"/>
      <c r="N31" s="68"/>
      <c r="O31" s="68"/>
      <c r="P31" s="68"/>
      <c r="Q31" s="68"/>
      <c r="R31" s="68"/>
      <c r="S31" s="68"/>
      <c r="T31" s="68"/>
      <c r="U31" s="38"/>
      <c r="V31" s="38"/>
      <c r="W31" s="38"/>
      <c r="X31" s="38"/>
      <c r="Y31" s="38"/>
      <c r="Z31" s="38"/>
      <c r="AA31" s="38"/>
      <c r="AB31" s="38"/>
      <c r="AC31" s="38"/>
      <c r="AD31" s="38"/>
      <c r="AE31" s="38"/>
      <c r="AF31" s="38"/>
      <c r="AG31" s="38"/>
      <c r="AH31" s="38"/>
      <c r="AI31" s="38"/>
      <c r="AJ31" s="38"/>
      <c r="AK31" s="38"/>
      <c r="AL31" s="38"/>
      <c r="AM31" s="38"/>
    </row>
    <row r="32" spans="1:39" ht="52" customHeight="1" thickBot="1">
      <c r="A32" s="69"/>
      <c r="B32" s="167"/>
      <c r="C32" s="272" t="s">
        <v>245</v>
      </c>
      <c r="D32" s="460"/>
      <c r="E32" s="461" t="s">
        <v>149</v>
      </c>
      <c r="F32" s="462"/>
      <c r="G32" s="463"/>
      <c r="H32" s="461" t="s">
        <v>169</v>
      </c>
      <c r="I32" s="463"/>
      <c r="J32" s="464"/>
      <c r="K32" s="77"/>
      <c r="L32" s="68"/>
      <c r="M32" s="68"/>
      <c r="N32" s="68"/>
      <c r="O32" s="68"/>
      <c r="P32" s="68"/>
      <c r="Q32" s="68"/>
      <c r="R32" s="68"/>
      <c r="S32" s="68"/>
      <c r="T32" s="68"/>
      <c r="U32" s="2"/>
      <c r="V32" s="2"/>
      <c r="W32" s="2"/>
      <c r="X32" s="2"/>
      <c r="Y32" s="2"/>
      <c r="Z32" s="38"/>
      <c r="AA32" s="38"/>
      <c r="AB32" s="38"/>
      <c r="AC32" s="38"/>
      <c r="AD32" s="38"/>
      <c r="AE32" s="38"/>
      <c r="AF32" s="38"/>
      <c r="AG32" s="38"/>
      <c r="AH32" s="38"/>
      <c r="AI32" s="38"/>
      <c r="AJ32" s="38"/>
      <c r="AK32" s="38"/>
      <c r="AL32" s="38"/>
      <c r="AM32" s="38"/>
    </row>
    <row r="33" spans="1:39" ht="52" customHeight="1" thickBot="1">
      <c r="A33" s="69"/>
      <c r="B33" s="109"/>
      <c r="C33" s="105" t="s">
        <v>332</v>
      </c>
      <c r="D33" s="106"/>
      <c r="E33" s="266" t="s">
        <v>149</v>
      </c>
      <c r="F33" s="107"/>
      <c r="G33" s="263"/>
      <c r="H33" s="266" t="s">
        <v>160</v>
      </c>
      <c r="I33" s="263"/>
      <c r="J33" s="264"/>
      <c r="K33" s="77"/>
      <c r="L33" s="68"/>
      <c r="M33" s="68"/>
      <c r="N33" s="68"/>
      <c r="O33" s="68"/>
      <c r="P33" s="68"/>
      <c r="Q33" s="68"/>
      <c r="R33" s="68"/>
      <c r="S33" s="68"/>
      <c r="T33" s="68"/>
      <c r="U33" s="68"/>
      <c r="V33" s="68"/>
      <c r="W33" s="68"/>
      <c r="X33" s="68"/>
      <c r="Y33" s="68"/>
      <c r="Z33" s="38"/>
      <c r="AA33" s="38"/>
      <c r="AB33" s="38"/>
      <c r="AC33" s="38"/>
      <c r="AD33" s="38"/>
      <c r="AE33" s="38"/>
      <c r="AF33" s="38"/>
      <c r="AG33" s="38"/>
      <c r="AH33" s="38"/>
      <c r="AI33" s="38"/>
      <c r="AJ33" s="38"/>
      <c r="AK33" s="38"/>
      <c r="AL33" s="38"/>
      <c r="AM33" s="38"/>
    </row>
    <row r="34" spans="1:39" ht="22" customHeight="1" thickBot="1">
      <c r="A34" s="67"/>
      <c r="B34" s="62"/>
      <c r="C34" s="63"/>
      <c r="D34" s="64"/>
      <c r="E34" s="65"/>
      <c r="F34" s="66"/>
      <c r="G34" s="65"/>
      <c r="H34" s="65"/>
      <c r="I34" s="65"/>
      <c r="J34" s="293"/>
      <c r="K34" s="77"/>
      <c r="L34" s="68"/>
      <c r="M34" s="68"/>
      <c r="N34" s="68"/>
      <c r="O34" s="68"/>
      <c r="P34" s="68"/>
      <c r="Q34" s="68"/>
      <c r="R34" s="68"/>
      <c r="S34" s="68"/>
      <c r="T34" s="68"/>
      <c r="U34" s="68"/>
      <c r="V34" s="68"/>
      <c r="W34" s="68"/>
      <c r="X34" s="68"/>
      <c r="Y34" s="68"/>
      <c r="Z34" s="38"/>
      <c r="AA34" s="38"/>
      <c r="AB34" s="38"/>
      <c r="AC34" s="38"/>
      <c r="AD34" s="38"/>
      <c r="AE34" s="38"/>
      <c r="AF34" s="38"/>
      <c r="AG34" s="38"/>
      <c r="AH34" s="38"/>
      <c r="AI34" s="38"/>
      <c r="AJ34" s="38"/>
      <c r="AK34" s="38"/>
      <c r="AL34" s="38"/>
      <c r="AM34" s="38"/>
    </row>
    <row r="35" spans="1:39" ht="32" customHeight="1" thickBot="1">
      <c r="A35" s="67"/>
      <c r="B35" s="94" t="str">
        <f>+B2</f>
        <v>GLF-EXAMPLE-2024-08-09</v>
      </c>
      <c r="C35" s="80" t="s">
        <v>171</v>
      </c>
      <c r="D35" s="85"/>
      <c r="E35" s="113"/>
      <c r="F35" s="114" t="str">
        <f>+C3</f>
        <v>Reproduces the background information</v>
      </c>
      <c r="G35" s="97"/>
      <c r="H35" s="174" t="s">
        <v>224</v>
      </c>
      <c r="I35" s="101" t="s">
        <v>166</v>
      </c>
      <c r="J35" s="157" t="s">
        <v>167</v>
      </c>
      <c r="K35" s="47"/>
      <c r="L35" s="68"/>
      <c r="M35" s="68"/>
      <c r="N35" s="68"/>
      <c r="O35" s="68"/>
      <c r="P35" s="68"/>
      <c r="Q35" s="68"/>
      <c r="R35" s="68"/>
      <c r="S35" s="68"/>
      <c r="T35" s="68"/>
      <c r="U35" s="68"/>
      <c r="V35" s="68"/>
      <c r="W35" s="68"/>
      <c r="X35" s="68"/>
      <c r="Y35" s="68"/>
      <c r="Z35" s="38"/>
      <c r="AA35" s="38"/>
      <c r="AB35" s="38"/>
      <c r="AC35" s="38"/>
      <c r="AD35" s="38"/>
      <c r="AE35" s="38"/>
      <c r="AF35" s="38"/>
      <c r="AG35" s="38"/>
      <c r="AH35" s="38"/>
      <c r="AI35" s="38"/>
      <c r="AJ35" s="38"/>
      <c r="AK35" s="38"/>
      <c r="AL35" s="38"/>
      <c r="AM35" s="38"/>
    </row>
    <row r="36" spans="1:39" ht="32" customHeight="1" thickBot="1">
      <c r="A36" s="1"/>
      <c r="B36" s="93"/>
      <c r="C36" s="90" t="s">
        <v>338</v>
      </c>
      <c r="D36" s="111"/>
      <c r="E36" s="115" t="s">
        <v>146</v>
      </c>
      <c r="F36" s="99" t="s">
        <v>144</v>
      </c>
      <c r="G36" s="98" t="s">
        <v>145</v>
      </c>
      <c r="H36" s="173" t="s">
        <v>225</v>
      </c>
      <c r="I36" s="103" t="s">
        <v>162</v>
      </c>
      <c r="J36" s="158" t="s">
        <v>163</v>
      </c>
      <c r="K36" s="2"/>
      <c r="L36" s="68"/>
      <c r="M36" s="68"/>
      <c r="N36" s="68"/>
      <c r="O36" s="68"/>
      <c r="P36" s="68"/>
      <c r="Q36" s="68"/>
      <c r="R36" s="68"/>
      <c r="S36" s="68"/>
      <c r="T36" s="68"/>
      <c r="U36" s="68"/>
      <c r="V36" s="68"/>
      <c r="W36" s="68"/>
      <c r="X36" s="68"/>
      <c r="Y36" s="68"/>
      <c r="Z36" s="38"/>
      <c r="AA36" s="38"/>
      <c r="AB36" s="38"/>
      <c r="AC36" s="38"/>
      <c r="AD36" s="38"/>
      <c r="AE36" s="38"/>
      <c r="AF36" s="38"/>
      <c r="AG36" s="38"/>
      <c r="AH36" s="38"/>
      <c r="AI36" s="38"/>
      <c r="AJ36" s="38"/>
      <c r="AK36" s="38"/>
      <c r="AL36" s="38"/>
      <c r="AM36" s="38"/>
    </row>
    <row r="37" spans="1:39" ht="52" customHeight="1" thickBot="1">
      <c r="A37" s="69"/>
      <c r="B37" s="108"/>
      <c r="C37" s="294" t="s">
        <v>173</v>
      </c>
      <c r="D37" s="74"/>
      <c r="E37" s="265" t="s">
        <v>148</v>
      </c>
      <c r="F37" s="92"/>
      <c r="G37" s="261"/>
      <c r="H37" s="265" t="s">
        <v>168</v>
      </c>
      <c r="I37" s="261"/>
      <c r="J37" s="262"/>
      <c r="K37" s="77"/>
      <c r="L37" s="68"/>
      <c r="M37" s="68"/>
      <c r="N37" s="68"/>
      <c r="O37" s="68"/>
      <c r="P37" s="68"/>
      <c r="Q37" s="68"/>
      <c r="R37" s="68"/>
      <c r="S37" s="68"/>
      <c r="T37" s="68"/>
      <c r="U37" s="68"/>
      <c r="V37" s="68"/>
      <c r="W37" s="68"/>
      <c r="X37" s="68"/>
      <c r="Y37" s="68"/>
      <c r="Z37" s="38"/>
      <c r="AA37" s="38"/>
      <c r="AB37" s="38"/>
      <c r="AC37" s="38"/>
      <c r="AD37" s="38"/>
      <c r="AE37" s="38"/>
      <c r="AF37" s="38"/>
      <c r="AG37" s="38"/>
      <c r="AH37" s="38"/>
      <c r="AI37" s="38"/>
      <c r="AJ37" s="38"/>
      <c r="AK37" s="38"/>
      <c r="AL37" s="38"/>
      <c r="AM37" s="38"/>
    </row>
    <row r="38" spans="1:39" ht="52" customHeight="1" thickBot="1">
      <c r="A38" s="69"/>
      <c r="B38" s="108"/>
      <c r="C38" s="294" t="s">
        <v>177</v>
      </c>
      <c r="D38" s="74"/>
      <c r="E38" s="265" t="s">
        <v>150</v>
      </c>
      <c r="F38" s="92"/>
      <c r="G38" s="261"/>
      <c r="H38" s="265" t="s">
        <v>168</v>
      </c>
      <c r="I38" s="261"/>
      <c r="J38" s="262"/>
      <c r="K38" s="77"/>
      <c r="L38" s="68"/>
      <c r="M38" s="68"/>
      <c r="N38" s="68"/>
      <c r="O38" s="68"/>
      <c r="P38" s="68"/>
      <c r="Q38" s="68"/>
      <c r="R38" s="68"/>
      <c r="S38" s="68"/>
      <c r="T38" s="68"/>
      <c r="U38" s="38"/>
      <c r="V38" s="38"/>
      <c r="W38" s="38"/>
      <c r="X38" s="38"/>
      <c r="Y38" s="38"/>
      <c r="Z38" s="38"/>
      <c r="AA38" s="38"/>
      <c r="AB38" s="38"/>
      <c r="AC38" s="38"/>
      <c r="AD38" s="38"/>
      <c r="AE38" s="38"/>
      <c r="AF38" s="38"/>
      <c r="AG38" s="38"/>
      <c r="AH38" s="38"/>
      <c r="AI38" s="38"/>
      <c r="AJ38" s="38"/>
      <c r="AK38" s="38"/>
      <c r="AL38" s="38"/>
      <c r="AM38" s="38"/>
    </row>
    <row r="39" spans="1:39" ht="52" customHeight="1" thickBot="1">
      <c r="A39" s="69"/>
      <c r="B39" s="108"/>
      <c r="C39" s="294" t="s">
        <v>174</v>
      </c>
      <c r="D39" s="74"/>
      <c r="E39" s="265" t="s">
        <v>148</v>
      </c>
      <c r="F39" s="92"/>
      <c r="G39" s="261"/>
      <c r="H39" s="265" t="s">
        <v>159</v>
      </c>
      <c r="I39" s="261"/>
      <c r="J39" s="262"/>
      <c r="K39" s="77"/>
      <c r="L39" s="68"/>
      <c r="M39" s="68"/>
      <c r="N39" s="68"/>
      <c r="O39" s="68"/>
      <c r="P39" s="68"/>
      <c r="Q39" s="68"/>
      <c r="R39" s="68"/>
      <c r="S39" s="68"/>
      <c r="T39" s="68"/>
      <c r="U39" s="38"/>
      <c r="V39" s="38"/>
      <c r="W39" s="38"/>
      <c r="X39" s="38"/>
      <c r="Y39" s="38"/>
      <c r="Z39" s="38"/>
      <c r="AA39" s="38"/>
      <c r="AB39" s="38"/>
      <c r="AC39" s="38"/>
      <c r="AD39" s="38"/>
      <c r="AE39" s="38"/>
      <c r="AF39" s="38"/>
      <c r="AG39" s="38"/>
      <c r="AH39" s="38"/>
      <c r="AI39" s="38"/>
      <c r="AJ39" s="38"/>
      <c r="AK39" s="38"/>
      <c r="AL39" s="38"/>
      <c r="AM39" s="38"/>
    </row>
    <row r="40" spans="1:39" ht="52" customHeight="1" thickBot="1">
      <c r="A40" s="69"/>
      <c r="B40" s="108"/>
      <c r="C40" s="294" t="s">
        <v>364</v>
      </c>
      <c r="D40" s="74"/>
      <c r="E40" s="265" t="s">
        <v>150</v>
      </c>
      <c r="F40" s="92"/>
      <c r="G40" s="261"/>
      <c r="H40" s="265" t="s">
        <v>160</v>
      </c>
      <c r="I40" s="261"/>
      <c r="J40" s="262"/>
      <c r="K40" s="77"/>
      <c r="L40" s="68"/>
      <c r="M40" s="68"/>
      <c r="N40" s="68"/>
      <c r="O40" s="68"/>
      <c r="P40" s="68"/>
      <c r="Q40" s="68"/>
      <c r="R40" s="68"/>
      <c r="S40" s="68"/>
      <c r="T40" s="68"/>
      <c r="U40" s="38"/>
      <c r="V40" s="38"/>
      <c r="W40" s="38"/>
      <c r="X40" s="38"/>
      <c r="Y40" s="38"/>
      <c r="Z40" s="38"/>
      <c r="AA40" s="38"/>
      <c r="AB40" s="38"/>
      <c r="AC40" s="38"/>
      <c r="AD40" s="38"/>
      <c r="AE40" s="38"/>
      <c r="AF40" s="38"/>
      <c r="AG40" s="38"/>
      <c r="AH40" s="38"/>
      <c r="AI40" s="38"/>
      <c r="AJ40" s="38"/>
      <c r="AK40" s="38"/>
      <c r="AL40" s="38"/>
      <c r="AM40" s="38"/>
    </row>
    <row r="41" spans="1:39" ht="52" customHeight="1" thickBot="1">
      <c r="A41" s="69"/>
      <c r="B41" s="108"/>
      <c r="C41" s="294" t="s">
        <v>174</v>
      </c>
      <c r="D41" s="74"/>
      <c r="E41" s="265" t="s">
        <v>154</v>
      </c>
      <c r="F41" s="92"/>
      <c r="G41" s="261"/>
      <c r="H41" s="265" t="s">
        <v>160</v>
      </c>
      <c r="I41" s="261"/>
      <c r="J41" s="262"/>
      <c r="K41" s="77"/>
      <c r="L41" s="68"/>
      <c r="M41" s="68"/>
      <c r="N41" s="68"/>
      <c r="O41" s="68"/>
      <c r="P41" s="68"/>
      <c r="Q41" s="68"/>
      <c r="R41" s="68"/>
      <c r="S41" s="68"/>
      <c r="T41" s="68"/>
      <c r="U41" s="38"/>
      <c r="V41" s="38"/>
      <c r="W41" s="38"/>
      <c r="X41" s="38"/>
      <c r="Y41" s="38"/>
      <c r="Z41" s="38"/>
      <c r="AA41" s="38"/>
      <c r="AB41" s="38"/>
      <c r="AC41" s="38"/>
      <c r="AD41" s="38"/>
      <c r="AE41" s="38"/>
      <c r="AF41" s="38"/>
      <c r="AG41" s="38"/>
      <c r="AH41" s="38"/>
      <c r="AI41" s="38"/>
      <c r="AJ41" s="38"/>
      <c r="AK41" s="38"/>
      <c r="AL41" s="38"/>
      <c r="AM41" s="38"/>
    </row>
    <row r="42" spans="1:39" ht="52" customHeight="1" thickBot="1">
      <c r="A42" s="69"/>
      <c r="B42" s="108"/>
      <c r="C42" s="294" t="s">
        <v>180</v>
      </c>
      <c r="D42" s="74"/>
      <c r="E42" s="265" t="s">
        <v>148</v>
      </c>
      <c r="F42" s="92"/>
      <c r="G42" s="261"/>
      <c r="H42" s="265" t="s">
        <v>160</v>
      </c>
      <c r="I42" s="261"/>
      <c r="J42" s="262"/>
      <c r="K42" s="77"/>
      <c r="L42" s="68"/>
      <c r="M42" s="68"/>
      <c r="N42" s="68"/>
      <c r="O42" s="68"/>
      <c r="P42" s="68"/>
      <c r="Q42" s="68"/>
      <c r="R42" s="68"/>
      <c r="S42" s="68"/>
      <c r="T42" s="68"/>
      <c r="U42" s="38"/>
      <c r="V42" s="38"/>
      <c r="W42" s="38"/>
      <c r="X42" s="38"/>
      <c r="Y42" s="38"/>
      <c r="Z42" s="38"/>
      <c r="AA42" s="38"/>
      <c r="AB42" s="38"/>
      <c r="AC42" s="38"/>
      <c r="AD42" s="38"/>
      <c r="AE42" s="38"/>
      <c r="AF42" s="38"/>
      <c r="AG42" s="38"/>
      <c r="AH42" s="38"/>
      <c r="AI42" s="38"/>
      <c r="AJ42" s="38"/>
      <c r="AK42" s="38"/>
      <c r="AL42" s="38"/>
      <c r="AM42" s="38"/>
    </row>
    <row r="43" spans="1:39" ht="52" customHeight="1" thickBot="1">
      <c r="A43" s="69"/>
      <c r="B43" s="108"/>
      <c r="C43" s="294" t="s">
        <v>175</v>
      </c>
      <c r="D43" s="74"/>
      <c r="E43" s="265" t="s">
        <v>150</v>
      </c>
      <c r="F43" s="92"/>
      <c r="G43" s="261"/>
      <c r="H43" s="265" t="s">
        <v>160</v>
      </c>
      <c r="I43" s="261"/>
      <c r="J43" s="262"/>
      <c r="K43" s="77"/>
      <c r="L43" s="68"/>
      <c r="M43" s="68"/>
      <c r="N43" s="68"/>
      <c r="O43" s="68"/>
      <c r="P43" s="68"/>
      <c r="Q43" s="68"/>
      <c r="R43" s="68"/>
      <c r="S43" s="68"/>
      <c r="T43" s="68"/>
      <c r="U43" s="38"/>
      <c r="V43" s="38"/>
      <c r="W43" s="38"/>
      <c r="X43" s="38"/>
      <c r="Y43" s="38"/>
      <c r="Z43" s="38"/>
      <c r="AA43" s="38"/>
      <c r="AB43" s="38"/>
      <c r="AC43" s="38"/>
      <c r="AD43" s="38"/>
      <c r="AE43" s="38"/>
      <c r="AF43" s="38"/>
      <c r="AG43" s="38"/>
      <c r="AH43" s="38"/>
      <c r="AI43" s="38"/>
      <c r="AJ43" s="38"/>
      <c r="AK43" s="38"/>
      <c r="AL43" s="38"/>
      <c r="AM43" s="38"/>
    </row>
    <row r="44" spans="1:39" ht="52" customHeight="1" thickBot="1">
      <c r="A44" s="69"/>
      <c r="B44" s="108"/>
      <c r="C44" s="294" t="s">
        <v>178</v>
      </c>
      <c r="D44" s="74"/>
      <c r="E44" s="265"/>
      <c r="F44" s="92"/>
      <c r="G44" s="261"/>
      <c r="H44" s="265" t="s">
        <v>160</v>
      </c>
      <c r="I44" s="261"/>
      <c r="J44" s="262"/>
      <c r="K44" s="77"/>
      <c r="L44" s="68"/>
      <c r="M44" s="68"/>
      <c r="N44" s="68"/>
      <c r="O44" s="68"/>
      <c r="P44" s="68"/>
      <c r="Q44" s="68"/>
      <c r="R44" s="68"/>
      <c r="S44" s="68"/>
      <c r="T44" s="68"/>
      <c r="U44" s="38"/>
      <c r="V44" s="38"/>
      <c r="W44" s="38"/>
      <c r="X44" s="38"/>
      <c r="Y44" s="38"/>
      <c r="Z44" s="38"/>
      <c r="AA44" s="38"/>
      <c r="AB44" s="38"/>
      <c r="AC44" s="38"/>
      <c r="AD44" s="38"/>
      <c r="AE44" s="38"/>
      <c r="AF44" s="38"/>
      <c r="AG44" s="38"/>
      <c r="AH44" s="38"/>
      <c r="AI44" s="38"/>
      <c r="AJ44" s="38"/>
      <c r="AK44" s="38"/>
      <c r="AL44" s="38"/>
      <c r="AM44" s="38"/>
    </row>
    <row r="45" spans="1:39" ht="52" customHeight="1" thickBot="1">
      <c r="A45" s="69"/>
      <c r="B45" s="108"/>
      <c r="C45" s="294" t="s">
        <v>172</v>
      </c>
      <c r="D45" s="74"/>
      <c r="E45" s="265"/>
      <c r="F45" s="92"/>
      <c r="G45" s="261"/>
      <c r="H45" s="265" t="s">
        <v>160</v>
      </c>
      <c r="I45" s="261"/>
      <c r="J45" s="262"/>
      <c r="K45" s="77"/>
      <c r="L45" s="68"/>
      <c r="M45" s="68"/>
      <c r="N45" s="68"/>
      <c r="O45" s="68"/>
      <c r="P45" s="68"/>
      <c r="Q45" s="68"/>
      <c r="R45" s="68"/>
      <c r="S45" s="68"/>
      <c r="T45" s="68"/>
      <c r="U45" s="38"/>
      <c r="V45" s="38"/>
      <c r="W45" s="38"/>
      <c r="X45" s="38"/>
      <c r="Y45" s="38"/>
      <c r="Z45" s="38"/>
      <c r="AA45" s="38"/>
      <c r="AB45" s="38"/>
      <c r="AC45" s="38"/>
      <c r="AD45" s="38"/>
      <c r="AE45" s="38"/>
      <c r="AF45" s="38"/>
      <c r="AG45" s="38"/>
      <c r="AH45" s="38"/>
      <c r="AI45" s="38"/>
      <c r="AJ45" s="38"/>
      <c r="AK45" s="38"/>
      <c r="AL45" s="38"/>
      <c r="AM45" s="38"/>
    </row>
    <row r="46" spans="1:39" ht="52" customHeight="1" thickBot="1">
      <c r="A46" s="69"/>
      <c r="B46" s="108"/>
      <c r="C46" s="294" t="s">
        <v>181</v>
      </c>
      <c r="D46" s="74"/>
      <c r="E46" s="265"/>
      <c r="F46" s="92"/>
      <c r="G46" s="261"/>
      <c r="H46" s="265" t="s">
        <v>160</v>
      </c>
      <c r="I46" s="261"/>
      <c r="J46" s="262"/>
      <c r="K46" s="77"/>
      <c r="L46" s="68"/>
      <c r="M46" s="68"/>
      <c r="N46" s="68"/>
      <c r="O46" s="68"/>
      <c r="P46" s="68"/>
      <c r="Q46" s="68"/>
      <c r="R46" s="68"/>
      <c r="S46" s="68"/>
      <c r="T46" s="68"/>
      <c r="U46" s="38"/>
      <c r="V46" s="38"/>
      <c r="W46" s="38"/>
      <c r="X46" s="38"/>
      <c r="Y46" s="38"/>
      <c r="Z46" s="38"/>
      <c r="AA46" s="38"/>
      <c r="AB46" s="38"/>
      <c r="AC46" s="38"/>
      <c r="AD46" s="38"/>
      <c r="AE46" s="38"/>
      <c r="AF46" s="38"/>
      <c r="AG46" s="38"/>
      <c r="AH46" s="38"/>
      <c r="AI46" s="38"/>
      <c r="AJ46" s="38"/>
      <c r="AK46" s="38"/>
      <c r="AL46" s="38"/>
      <c r="AM46" s="38"/>
    </row>
    <row r="47" spans="1:39" ht="52" customHeight="1" thickBot="1">
      <c r="A47" s="69"/>
      <c r="B47" s="108"/>
      <c r="C47" s="294" t="s">
        <v>181</v>
      </c>
      <c r="D47" s="74"/>
      <c r="E47" s="265"/>
      <c r="F47" s="92"/>
      <c r="G47" s="261"/>
      <c r="H47" s="265" t="s">
        <v>160</v>
      </c>
      <c r="I47" s="261"/>
      <c r="J47" s="262"/>
      <c r="K47" s="77"/>
      <c r="L47" s="68"/>
      <c r="M47" s="68"/>
      <c r="N47" s="68"/>
      <c r="O47" s="68"/>
      <c r="P47" s="68"/>
      <c r="Q47" s="68"/>
      <c r="R47" s="68"/>
      <c r="S47" s="68"/>
      <c r="T47" s="68"/>
      <c r="U47" s="38"/>
      <c r="V47" s="38"/>
      <c r="W47" s="38"/>
      <c r="X47" s="38"/>
      <c r="Y47" s="38"/>
      <c r="Z47" s="38"/>
      <c r="AA47" s="38"/>
      <c r="AB47" s="38"/>
      <c r="AC47" s="38"/>
      <c r="AD47" s="38"/>
      <c r="AE47" s="38"/>
      <c r="AF47" s="38"/>
      <c r="AG47" s="38"/>
      <c r="AH47" s="38"/>
      <c r="AI47" s="38"/>
      <c r="AJ47" s="38"/>
      <c r="AK47" s="38"/>
      <c r="AL47" s="38"/>
      <c r="AM47" s="38"/>
    </row>
    <row r="48" spans="1:39" ht="52" customHeight="1" thickBot="1">
      <c r="A48" s="69"/>
      <c r="B48" s="109"/>
      <c r="C48" s="295" t="s">
        <v>181</v>
      </c>
      <c r="D48" s="106"/>
      <c r="E48" s="266"/>
      <c r="F48" s="107"/>
      <c r="G48" s="465"/>
      <c r="H48" s="466" t="s">
        <v>170</v>
      </c>
      <c r="I48" s="465"/>
      <c r="J48" s="264"/>
      <c r="K48" s="77"/>
      <c r="L48" s="68"/>
      <c r="M48" s="68"/>
      <c r="N48" s="68"/>
      <c r="O48" s="68"/>
      <c r="P48" s="68"/>
      <c r="Q48" s="68"/>
      <c r="R48" s="68"/>
      <c r="S48" s="68"/>
      <c r="T48" s="68"/>
      <c r="U48" s="38"/>
      <c r="V48" s="38"/>
      <c r="W48" s="38"/>
      <c r="X48" s="38"/>
      <c r="Y48" s="38"/>
      <c r="Z48" s="38"/>
      <c r="AA48" s="38"/>
      <c r="AB48" s="38"/>
      <c r="AC48" s="38"/>
      <c r="AD48" s="38"/>
      <c r="AE48" s="38"/>
      <c r="AF48" s="38"/>
      <c r="AG48" s="38"/>
      <c r="AH48" s="38"/>
      <c r="AI48" s="38"/>
      <c r="AJ48" s="38"/>
      <c r="AK48" s="38"/>
      <c r="AL48" s="38"/>
      <c r="AM48" s="38"/>
    </row>
    <row r="49" spans="1:39" ht="52" customHeight="1">
      <c r="A49" s="139"/>
      <c r="B49" s="70"/>
      <c r="C49" s="71"/>
      <c r="D49" s="127"/>
      <c r="E49" s="45"/>
      <c r="F49" s="95"/>
      <c r="G49" s="45"/>
      <c r="H49" s="45"/>
      <c r="I49" s="45"/>
      <c r="J49" s="45"/>
      <c r="K49" s="78"/>
      <c r="L49" s="78"/>
      <c r="M49" s="78"/>
      <c r="N49" s="78"/>
      <c r="O49" s="78"/>
      <c r="P49" s="78"/>
      <c r="Q49" s="78"/>
      <c r="R49" s="78"/>
      <c r="S49" s="78"/>
      <c r="T49" s="78"/>
      <c r="U49" s="38"/>
      <c r="V49" s="38"/>
      <c r="W49" s="38"/>
      <c r="X49" s="38"/>
      <c r="Y49" s="38"/>
      <c r="Z49" s="38"/>
      <c r="AA49" s="38"/>
      <c r="AB49" s="38"/>
      <c r="AC49" s="38"/>
      <c r="AD49" s="38"/>
      <c r="AE49" s="38"/>
      <c r="AF49" s="38"/>
      <c r="AG49" s="38"/>
      <c r="AH49" s="38"/>
      <c r="AI49" s="38"/>
      <c r="AJ49" s="38"/>
      <c r="AK49" s="38"/>
      <c r="AL49" s="38"/>
      <c r="AM49" s="38"/>
    </row>
    <row r="50" spans="1:39" ht="52" customHeight="1">
      <c r="A50" s="140"/>
      <c r="B50" s="141"/>
      <c r="C50" s="142"/>
      <c r="D50" s="143"/>
      <c r="E50" s="16"/>
      <c r="F50" s="144"/>
      <c r="G50" s="16"/>
      <c r="H50" s="16"/>
      <c r="I50" s="16"/>
      <c r="J50" s="16"/>
      <c r="K50" s="16"/>
      <c r="L50" s="16"/>
      <c r="M50" s="16"/>
      <c r="N50" s="16"/>
      <c r="O50" s="16"/>
      <c r="P50" s="16"/>
      <c r="Q50" s="16"/>
      <c r="R50" s="16"/>
      <c r="S50" s="16"/>
      <c r="T50" s="16"/>
      <c r="U50" s="38"/>
      <c r="V50" s="38"/>
      <c r="W50" s="38"/>
      <c r="X50" s="38"/>
      <c r="Y50" s="38"/>
      <c r="Z50" s="38"/>
      <c r="AA50" s="38"/>
      <c r="AB50" s="38"/>
      <c r="AC50" s="38"/>
      <c r="AD50" s="38"/>
      <c r="AE50" s="38"/>
      <c r="AF50" s="38"/>
      <c r="AG50" s="38"/>
      <c r="AH50" s="38"/>
      <c r="AI50" s="38"/>
      <c r="AJ50" s="38"/>
      <c r="AK50" s="38"/>
      <c r="AL50" s="38"/>
      <c r="AM50" s="38"/>
    </row>
    <row r="51" spans="1:39">
      <c r="A51" s="35"/>
      <c r="B51" s="16"/>
      <c r="C51" s="16"/>
      <c r="D51" s="16"/>
      <c r="E51" s="16"/>
      <c r="F51" s="16"/>
      <c r="G51" s="16"/>
      <c r="H51" s="16"/>
      <c r="I51" s="16"/>
      <c r="J51" s="16"/>
      <c r="K51" s="16"/>
      <c r="L51" s="16"/>
      <c r="M51" s="16"/>
      <c r="N51" s="16"/>
      <c r="O51" s="16"/>
      <c r="P51" s="16"/>
      <c r="Q51" s="16"/>
      <c r="R51" s="16"/>
      <c r="S51" s="16"/>
      <c r="T51" s="16"/>
      <c r="U51" s="38"/>
      <c r="V51" s="38"/>
      <c r="W51" s="38"/>
      <c r="X51" s="38"/>
      <c r="Y51" s="38"/>
      <c r="Z51" s="38"/>
      <c r="AA51" s="38"/>
      <c r="AB51" s="38"/>
      <c r="AC51" s="38"/>
      <c r="AD51" s="38"/>
      <c r="AE51" s="38"/>
      <c r="AF51" s="38"/>
      <c r="AG51" s="38"/>
      <c r="AH51" s="38"/>
      <c r="AI51" s="38"/>
      <c r="AJ51" s="38"/>
      <c r="AK51" s="38"/>
      <c r="AL51" s="38"/>
      <c r="AM51" s="38"/>
    </row>
    <row r="52" spans="1:39">
      <c r="A52" s="35"/>
      <c r="B52" s="16"/>
      <c r="C52" s="16"/>
      <c r="D52" s="16"/>
      <c r="E52" s="16"/>
      <c r="F52" s="16"/>
      <c r="G52" s="16"/>
      <c r="H52" s="16"/>
      <c r="I52" s="16"/>
      <c r="J52" s="16"/>
      <c r="K52" s="16"/>
      <c r="L52" s="16"/>
      <c r="M52" s="16"/>
      <c r="N52" s="16"/>
      <c r="O52" s="16"/>
      <c r="P52" s="16"/>
      <c r="Q52" s="16"/>
      <c r="R52" s="16"/>
      <c r="S52" s="16"/>
      <c r="T52" s="16"/>
      <c r="U52" s="38"/>
      <c r="V52" s="38"/>
      <c r="W52" s="38"/>
      <c r="X52" s="38"/>
      <c r="Y52" s="38"/>
      <c r="Z52" s="38"/>
      <c r="AA52" s="38"/>
      <c r="AB52" s="38"/>
      <c r="AC52" s="38"/>
      <c r="AD52" s="38"/>
      <c r="AE52" s="38"/>
      <c r="AF52" s="38"/>
      <c r="AG52" s="38"/>
      <c r="AH52" s="38"/>
      <c r="AI52" s="38"/>
      <c r="AJ52" s="38"/>
      <c r="AK52" s="38"/>
      <c r="AL52" s="38"/>
      <c r="AM52" s="38"/>
    </row>
    <row r="53" spans="1:39">
      <c r="A53" s="35"/>
      <c r="B53" s="16"/>
      <c r="C53" s="16"/>
      <c r="D53" s="16"/>
      <c r="E53" s="16"/>
      <c r="F53" s="16"/>
      <c r="G53" s="16"/>
      <c r="H53" s="16"/>
      <c r="I53" s="16"/>
      <c r="J53" s="16"/>
      <c r="K53" s="16"/>
      <c r="L53" s="16"/>
      <c r="M53" s="16"/>
      <c r="N53" s="16"/>
      <c r="O53" s="16"/>
      <c r="P53" s="16"/>
      <c r="Q53" s="16"/>
      <c r="R53" s="16"/>
      <c r="S53" s="16"/>
      <c r="T53" s="16"/>
      <c r="U53" s="38"/>
      <c r="V53" s="38"/>
      <c r="W53" s="38"/>
      <c r="X53" s="38"/>
      <c r="Y53" s="38"/>
      <c r="Z53" s="38"/>
      <c r="AA53" s="38"/>
      <c r="AB53" s="38"/>
      <c r="AC53" s="38"/>
      <c r="AD53" s="38"/>
      <c r="AE53" s="38"/>
      <c r="AF53" s="38"/>
      <c r="AG53" s="38"/>
      <c r="AH53" s="38"/>
      <c r="AI53" s="38"/>
      <c r="AJ53" s="38"/>
      <c r="AK53" s="38"/>
      <c r="AL53" s="38"/>
      <c r="AM53" s="38"/>
    </row>
    <row r="54" spans="1:39">
      <c r="A54" s="35"/>
      <c r="B54" s="35"/>
      <c r="C54" s="35"/>
      <c r="D54" s="35"/>
      <c r="E54" s="35"/>
      <c r="F54" s="35"/>
      <c r="G54" s="35"/>
      <c r="H54" s="35"/>
      <c r="I54" s="35"/>
      <c r="J54" s="35"/>
      <c r="K54" s="35"/>
      <c r="L54" s="35"/>
      <c r="M54" s="35"/>
      <c r="N54" s="35"/>
      <c r="O54" s="35"/>
      <c r="P54" s="35"/>
      <c r="Q54" s="35"/>
      <c r="R54" s="35"/>
      <c r="S54" s="35"/>
      <c r="T54" s="35"/>
      <c r="U54" s="38"/>
      <c r="V54" s="38"/>
      <c r="W54" s="38"/>
      <c r="X54" s="38"/>
      <c r="Y54" s="38"/>
      <c r="Z54" s="38"/>
      <c r="AA54" s="38"/>
      <c r="AB54" s="38"/>
      <c r="AC54" s="38"/>
      <c r="AD54" s="38"/>
      <c r="AE54" s="38"/>
      <c r="AF54" s="38"/>
      <c r="AG54" s="38"/>
      <c r="AH54" s="38"/>
      <c r="AI54" s="38"/>
      <c r="AJ54" s="38"/>
      <c r="AK54" s="38"/>
      <c r="AL54" s="38"/>
      <c r="AM54" s="38"/>
    </row>
    <row r="55" spans="1:39">
      <c r="A55" s="35"/>
      <c r="B55" s="35"/>
      <c r="C55" s="35"/>
      <c r="D55" s="35"/>
      <c r="E55" s="35"/>
      <c r="F55" s="35"/>
      <c r="G55" s="35"/>
      <c r="H55" s="35"/>
      <c r="I55" s="35"/>
      <c r="J55" s="35"/>
      <c r="K55" s="35"/>
      <c r="L55" s="35"/>
      <c r="M55" s="35"/>
      <c r="N55" s="35"/>
      <c r="O55" s="35"/>
      <c r="P55" s="35"/>
      <c r="Q55" s="35"/>
      <c r="R55" s="35"/>
      <c r="S55" s="35"/>
      <c r="T55" s="35"/>
      <c r="U55" s="38"/>
      <c r="V55" s="38"/>
      <c r="W55" s="38"/>
      <c r="X55" s="38"/>
      <c r="Y55" s="38"/>
      <c r="Z55" s="38"/>
      <c r="AA55" s="38"/>
      <c r="AB55" s="38"/>
      <c r="AC55" s="38"/>
      <c r="AD55" s="38"/>
      <c r="AE55" s="38"/>
      <c r="AF55" s="38"/>
      <c r="AG55" s="38"/>
      <c r="AH55" s="38"/>
      <c r="AI55" s="38"/>
      <c r="AJ55" s="38"/>
      <c r="AK55" s="38"/>
      <c r="AL55" s="38"/>
      <c r="AM55" s="38"/>
    </row>
    <row r="56" spans="1:39">
      <c r="A56" s="35"/>
      <c r="B56" s="35"/>
      <c r="C56" s="35"/>
      <c r="D56" s="35"/>
      <c r="E56" s="35"/>
      <c r="F56" s="35"/>
      <c r="G56" s="35"/>
      <c r="H56" s="35"/>
      <c r="I56" s="35"/>
      <c r="J56" s="35"/>
      <c r="K56" s="35"/>
      <c r="L56" s="35"/>
      <c r="M56" s="35"/>
      <c r="N56" s="35"/>
      <c r="O56" s="35"/>
      <c r="P56" s="35"/>
      <c r="Q56" s="35"/>
      <c r="R56" s="35"/>
      <c r="S56" s="35"/>
      <c r="T56" s="35"/>
      <c r="U56" s="35"/>
    </row>
    <row r="57" spans="1:39">
      <c r="A57" s="35"/>
      <c r="B57" s="35"/>
      <c r="C57" s="35"/>
      <c r="D57" s="35"/>
      <c r="E57" s="35"/>
      <c r="F57" s="35"/>
      <c r="G57" s="35"/>
      <c r="H57" s="35"/>
      <c r="I57" s="35"/>
      <c r="J57" s="35"/>
      <c r="K57" s="35"/>
      <c r="L57" s="35"/>
      <c r="M57" s="35"/>
      <c r="N57" s="35"/>
      <c r="O57" s="35"/>
      <c r="P57" s="35"/>
      <c r="Q57" s="35"/>
      <c r="R57" s="35"/>
      <c r="S57" s="35"/>
      <c r="T57" s="35"/>
      <c r="U57" s="35"/>
    </row>
    <row r="58" spans="1:39">
      <c r="A58" s="35"/>
      <c r="B58" s="35"/>
      <c r="C58" s="35"/>
      <c r="D58" s="35"/>
      <c r="E58" s="35"/>
      <c r="F58" s="35"/>
      <c r="G58" s="35"/>
      <c r="H58" s="35"/>
      <c r="I58" s="35"/>
      <c r="J58" s="35"/>
      <c r="K58" s="35"/>
      <c r="L58" s="35"/>
      <c r="M58" s="35"/>
      <c r="N58" s="35"/>
      <c r="O58" s="35"/>
      <c r="P58" s="35"/>
      <c r="Q58" s="35"/>
      <c r="R58" s="35"/>
      <c r="S58" s="35"/>
      <c r="T58" s="35"/>
      <c r="U58" s="35"/>
    </row>
    <row r="59" spans="1:39">
      <c r="A59" s="35"/>
      <c r="B59" s="35"/>
      <c r="C59" s="35"/>
      <c r="D59" s="35"/>
      <c r="E59" s="35"/>
      <c r="F59" s="35"/>
      <c r="G59" s="35"/>
      <c r="H59" s="35"/>
      <c r="I59" s="35"/>
      <c r="J59" s="35"/>
      <c r="K59" s="35"/>
      <c r="L59" s="35"/>
      <c r="M59" s="35"/>
      <c r="N59" s="35"/>
      <c r="O59" s="35"/>
      <c r="P59" s="35"/>
      <c r="Q59" s="35"/>
      <c r="R59" s="35"/>
      <c r="S59" s="35"/>
      <c r="T59" s="35"/>
      <c r="U59" s="35"/>
    </row>
    <row r="60" spans="1:39">
      <c r="A60" s="35"/>
      <c r="B60" s="35"/>
      <c r="C60" s="35"/>
      <c r="D60" s="35"/>
      <c r="E60" s="35"/>
      <c r="F60" s="35"/>
      <c r="G60" s="35"/>
      <c r="H60" s="35"/>
      <c r="I60" s="35"/>
      <c r="J60" s="35"/>
      <c r="K60" s="35"/>
      <c r="L60" s="35"/>
      <c r="M60" s="35"/>
      <c r="N60" s="35"/>
      <c r="O60" s="35"/>
      <c r="P60" s="35"/>
      <c r="Q60" s="35"/>
      <c r="R60" s="35"/>
      <c r="S60" s="35"/>
      <c r="T60" s="35"/>
      <c r="U60" s="35"/>
    </row>
    <row r="61" spans="1:39">
      <c r="A61" s="35"/>
      <c r="B61" s="35"/>
      <c r="C61" s="35"/>
      <c r="D61" s="35"/>
      <c r="E61" s="35"/>
      <c r="F61" s="35"/>
      <c r="G61" s="35"/>
      <c r="H61" s="35"/>
      <c r="I61" s="35"/>
      <c r="J61" s="35"/>
      <c r="K61" s="35"/>
      <c r="L61" s="35"/>
      <c r="M61" s="35"/>
      <c r="N61" s="35"/>
      <c r="O61" s="35"/>
      <c r="P61" s="35"/>
      <c r="Q61" s="35"/>
      <c r="R61" s="35"/>
      <c r="S61" s="35"/>
      <c r="T61" s="35"/>
      <c r="U61" s="35"/>
    </row>
    <row r="62" spans="1:39">
      <c r="A62" s="35"/>
      <c r="B62" s="35"/>
      <c r="C62" s="35"/>
      <c r="D62" s="35"/>
      <c r="E62" s="35"/>
      <c r="F62" s="35"/>
      <c r="G62" s="35"/>
      <c r="H62" s="35"/>
      <c r="I62" s="35"/>
      <c r="J62" s="35"/>
      <c r="K62" s="35"/>
      <c r="L62" s="35"/>
      <c r="M62" s="35"/>
      <c r="N62" s="35"/>
      <c r="O62" s="35"/>
      <c r="P62" s="35"/>
      <c r="Q62" s="35"/>
      <c r="R62" s="35"/>
      <c r="S62" s="35"/>
      <c r="T62" s="35"/>
      <c r="U62" s="35"/>
    </row>
    <row r="63" spans="1:39">
      <c r="A63" s="35"/>
      <c r="B63" s="35"/>
      <c r="C63" s="35"/>
      <c r="D63" s="35"/>
      <c r="E63" s="35"/>
      <c r="F63" s="35"/>
      <c r="G63" s="35"/>
      <c r="H63" s="35"/>
      <c r="I63" s="35"/>
      <c r="J63" s="35"/>
      <c r="K63" s="35"/>
      <c r="L63" s="35"/>
      <c r="M63" s="35"/>
      <c r="N63" s="35"/>
      <c r="O63" s="35"/>
      <c r="P63" s="35"/>
      <c r="Q63" s="35"/>
      <c r="R63" s="35"/>
      <c r="S63" s="35"/>
      <c r="T63" s="35"/>
      <c r="U63" s="35"/>
    </row>
    <row r="64" spans="1:39">
      <c r="A64" s="35"/>
      <c r="B64" s="35"/>
      <c r="C64" s="35"/>
      <c r="D64" s="35"/>
      <c r="E64" s="35"/>
      <c r="F64" s="35"/>
      <c r="G64" s="35"/>
      <c r="H64" s="35"/>
      <c r="I64" s="35"/>
      <c r="J64" s="35"/>
      <c r="K64" s="35"/>
      <c r="L64" s="35"/>
      <c r="M64" s="35"/>
      <c r="N64" s="35"/>
      <c r="O64" s="35"/>
      <c r="P64" s="35"/>
      <c r="Q64" s="35"/>
      <c r="R64" s="35"/>
      <c r="S64" s="35"/>
      <c r="T64" s="35"/>
      <c r="U64" s="35"/>
    </row>
    <row r="65" spans="1:21">
      <c r="A65" s="35"/>
      <c r="B65" s="35"/>
      <c r="C65" s="35"/>
      <c r="D65" s="35"/>
      <c r="E65" s="35"/>
      <c r="F65" s="35"/>
      <c r="G65" s="35"/>
      <c r="H65" s="35"/>
      <c r="I65" s="35"/>
      <c r="J65" s="35"/>
      <c r="K65" s="35"/>
      <c r="L65" s="35"/>
      <c r="M65" s="35"/>
      <c r="N65" s="35"/>
      <c r="O65" s="35"/>
      <c r="P65" s="35"/>
      <c r="Q65" s="35"/>
      <c r="R65" s="35"/>
      <c r="S65" s="35"/>
      <c r="T65" s="35"/>
      <c r="U65" s="35"/>
    </row>
    <row r="66" spans="1:21">
      <c r="A66" s="35"/>
      <c r="B66" s="35"/>
      <c r="C66" s="35"/>
      <c r="D66" s="35"/>
      <c r="E66" s="35"/>
      <c r="F66" s="35"/>
      <c r="G66" s="35"/>
      <c r="H66" s="35"/>
      <c r="I66" s="35"/>
      <c r="J66" s="35"/>
      <c r="K66" s="35"/>
      <c r="L66" s="35"/>
      <c r="M66" s="35"/>
      <c r="N66" s="35"/>
      <c r="O66" s="35"/>
      <c r="P66" s="35"/>
      <c r="Q66" s="35"/>
      <c r="R66" s="35"/>
      <c r="S66" s="35"/>
      <c r="T66" s="35"/>
      <c r="U66" s="35"/>
    </row>
    <row r="67" spans="1:21">
      <c r="A67" s="35"/>
      <c r="B67" s="35"/>
      <c r="C67" s="35"/>
      <c r="D67" s="35"/>
      <c r="E67" s="35"/>
      <c r="F67" s="35"/>
      <c r="G67" s="35"/>
      <c r="H67" s="35"/>
      <c r="I67" s="35"/>
      <c r="J67" s="35"/>
      <c r="K67" s="35"/>
      <c r="L67" s="35"/>
      <c r="M67" s="35"/>
      <c r="N67" s="35"/>
      <c r="O67" s="35"/>
      <c r="P67" s="35"/>
      <c r="Q67" s="35"/>
      <c r="R67" s="35"/>
      <c r="S67" s="35"/>
      <c r="T67" s="35"/>
      <c r="U67" s="35"/>
    </row>
    <row r="68" spans="1:21">
      <c r="A68" s="35"/>
      <c r="B68" s="35"/>
      <c r="C68" s="35"/>
      <c r="D68" s="35"/>
      <c r="E68" s="35"/>
      <c r="F68" s="35"/>
      <c r="G68" s="35"/>
      <c r="H68" s="35"/>
      <c r="I68" s="35"/>
      <c r="J68" s="35"/>
      <c r="K68" s="35"/>
      <c r="L68" s="35"/>
      <c r="M68" s="35"/>
      <c r="N68" s="35"/>
      <c r="O68" s="35"/>
      <c r="P68" s="35"/>
      <c r="Q68" s="35"/>
      <c r="R68" s="35"/>
      <c r="S68" s="35"/>
      <c r="T68" s="35"/>
      <c r="U68" s="35"/>
    </row>
    <row r="69" spans="1:21">
      <c r="A69" s="35"/>
      <c r="B69" s="35"/>
      <c r="C69" s="35"/>
      <c r="D69" s="35"/>
      <c r="E69" s="35"/>
      <c r="F69" s="35"/>
      <c r="G69" s="35"/>
      <c r="H69" s="35"/>
      <c r="I69" s="35"/>
      <c r="J69" s="35"/>
      <c r="K69" s="35"/>
      <c r="L69" s="35"/>
      <c r="M69" s="35"/>
      <c r="N69" s="35"/>
      <c r="O69" s="35"/>
      <c r="P69" s="35"/>
      <c r="Q69" s="35"/>
      <c r="R69" s="35"/>
      <c r="S69" s="35"/>
      <c r="T69" s="35"/>
      <c r="U69" s="35"/>
    </row>
    <row r="70" spans="1:21">
      <c r="A70" s="35"/>
      <c r="B70" s="35"/>
      <c r="C70" s="35"/>
      <c r="D70" s="35"/>
      <c r="E70" s="35"/>
      <c r="F70" s="35"/>
      <c r="G70" s="35"/>
      <c r="H70" s="35"/>
      <c r="I70" s="35"/>
      <c r="J70" s="35"/>
      <c r="K70" s="35"/>
      <c r="L70" s="35"/>
      <c r="M70" s="35"/>
      <c r="N70" s="35"/>
      <c r="O70" s="35"/>
      <c r="P70" s="35"/>
      <c r="Q70" s="35"/>
      <c r="R70" s="35"/>
      <c r="S70" s="35"/>
      <c r="T70" s="35"/>
      <c r="U70" s="35"/>
    </row>
    <row r="71" spans="1:21">
      <c r="A71" s="35"/>
      <c r="B71" s="35"/>
      <c r="C71" s="35"/>
      <c r="D71" s="35"/>
      <c r="E71" s="35"/>
      <c r="F71" s="35"/>
      <c r="G71" s="35"/>
      <c r="H71" s="35"/>
      <c r="I71" s="35"/>
      <c r="J71" s="35"/>
      <c r="K71" s="35"/>
      <c r="L71" s="35"/>
      <c r="M71" s="35"/>
      <c r="N71" s="35"/>
      <c r="O71" s="35"/>
      <c r="P71" s="35"/>
      <c r="Q71" s="35"/>
      <c r="R71" s="35"/>
      <c r="S71" s="35"/>
      <c r="T71" s="35"/>
      <c r="U71" s="35"/>
    </row>
    <row r="72" spans="1:21">
      <c r="A72" s="35"/>
      <c r="B72" s="35"/>
      <c r="C72" s="35"/>
      <c r="D72" s="35"/>
      <c r="E72" s="35"/>
      <c r="F72" s="35"/>
      <c r="G72" s="35"/>
      <c r="H72" s="35"/>
      <c r="I72" s="35"/>
      <c r="J72" s="35"/>
      <c r="K72" s="35"/>
      <c r="L72" s="35"/>
      <c r="M72" s="35"/>
      <c r="N72" s="35"/>
      <c r="O72" s="35"/>
      <c r="P72" s="35"/>
      <c r="Q72" s="35"/>
      <c r="R72" s="35"/>
      <c r="S72" s="35"/>
      <c r="T72" s="35"/>
      <c r="U72" s="35"/>
    </row>
    <row r="73" spans="1:21">
      <c r="A73" s="35"/>
      <c r="B73" s="35"/>
      <c r="C73" s="35"/>
      <c r="D73" s="35"/>
      <c r="E73" s="35"/>
      <c r="F73" s="35"/>
      <c r="G73" s="35"/>
      <c r="H73" s="35"/>
      <c r="I73" s="35"/>
      <c r="J73" s="35"/>
      <c r="K73" s="35"/>
      <c r="L73" s="35"/>
      <c r="M73" s="35"/>
      <c r="N73" s="35"/>
      <c r="O73" s="35"/>
      <c r="P73" s="35"/>
      <c r="Q73" s="35"/>
      <c r="R73" s="35"/>
      <c r="S73" s="35"/>
      <c r="T73" s="35"/>
      <c r="U73" s="35"/>
    </row>
    <row r="74" spans="1:21">
      <c r="A74" s="35"/>
      <c r="B74" s="35"/>
      <c r="C74" s="35"/>
      <c r="D74" s="35"/>
      <c r="E74" s="35"/>
      <c r="F74" s="35"/>
      <c r="G74" s="35"/>
      <c r="H74" s="35"/>
      <c r="I74" s="35"/>
      <c r="J74" s="35"/>
      <c r="K74" s="35"/>
      <c r="L74" s="35"/>
      <c r="M74" s="35"/>
      <c r="N74" s="35"/>
      <c r="O74" s="35"/>
      <c r="P74" s="35"/>
      <c r="Q74" s="35"/>
      <c r="R74" s="35"/>
      <c r="S74" s="35"/>
      <c r="T74" s="35"/>
      <c r="U74" s="35"/>
    </row>
    <row r="75" spans="1:21">
      <c r="A75" s="35"/>
      <c r="B75" s="35"/>
      <c r="C75" s="35"/>
      <c r="D75" s="35"/>
      <c r="E75" s="35"/>
      <c r="F75" s="35"/>
      <c r="G75" s="35"/>
      <c r="H75" s="35"/>
      <c r="I75" s="35"/>
      <c r="J75" s="35"/>
      <c r="K75" s="35"/>
      <c r="L75" s="35"/>
      <c r="M75" s="35"/>
      <c r="N75" s="35"/>
      <c r="O75" s="35"/>
      <c r="P75" s="35"/>
      <c r="Q75" s="35"/>
      <c r="R75" s="35"/>
      <c r="S75" s="35"/>
      <c r="T75" s="35"/>
      <c r="U75" s="35"/>
    </row>
    <row r="76" spans="1:21">
      <c r="A76" s="35"/>
      <c r="B76" s="35"/>
      <c r="C76" s="35"/>
      <c r="D76" s="35"/>
      <c r="E76" s="35"/>
      <c r="F76" s="35"/>
      <c r="G76" s="35"/>
      <c r="H76" s="35"/>
      <c r="I76" s="35"/>
      <c r="J76" s="35"/>
      <c r="K76" s="35"/>
      <c r="L76" s="35"/>
      <c r="M76" s="35"/>
      <c r="N76" s="35"/>
      <c r="O76" s="35"/>
      <c r="P76" s="35"/>
      <c r="Q76" s="35"/>
      <c r="R76" s="35"/>
      <c r="S76" s="35"/>
      <c r="T76" s="35"/>
      <c r="U76" s="35"/>
    </row>
    <row r="77" spans="1:21">
      <c r="A77" s="35"/>
      <c r="B77" s="35"/>
      <c r="C77" s="35"/>
      <c r="D77" s="35"/>
      <c r="E77" s="35"/>
      <c r="F77" s="35"/>
      <c r="G77" s="35"/>
      <c r="H77" s="35"/>
      <c r="I77" s="35"/>
      <c r="J77" s="35"/>
      <c r="K77" s="35"/>
      <c r="L77" s="35"/>
      <c r="M77" s="35"/>
      <c r="N77" s="35"/>
      <c r="O77" s="35"/>
      <c r="P77" s="35"/>
      <c r="Q77" s="35"/>
      <c r="R77" s="35"/>
      <c r="S77" s="35"/>
      <c r="T77" s="35"/>
      <c r="U77" s="35"/>
    </row>
    <row r="78" spans="1:21">
      <c r="A78" s="35"/>
      <c r="B78" s="35"/>
      <c r="C78" s="35"/>
      <c r="D78" s="35"/>
      <c r="E78" s="35"/>
      <c r="F78" s="35"/>
      <c r="G78" s="35"/>
      <c r="H78" s="35"/>
      <c r="I78" s="35"/>
      <c r="J78" s="35"/>
      <c r="K78" s="35"/>
      <c r="L78" s="35"/>
      <c r="M78" s="35"/>
      <c r="N78" s="35"/>
      <c r="O78" s="35"/>
      <c r="P78" s="35"/>
      <c r="Q78" s="35"/>
      <c r="R78" s="35"/>
      <c r="S78" s="35"/>
      <c r="T78" s="35"/>
      <c r="U78" s="35"/>
    </row>
    <row r="79" spans="1:21">
      <c r="A79" s="35"/>
      <c r="B79" s="35"/>
      <c r="C79" s="35"/>
      <c r="D79" s="35"/>
      <c r="E79" s="35"/>
      <c r="F79" s="35"/>
      <c r="G79" s="35"/>
      <c r="H79" s="35"/>
      <c r="I79" s="35"/>
      <c r="J79" s="35"/>
      <c r="K79" s="35"/>
      <c r="L79" s="35"/>
      <c r="M79" s="35"/>
      <c r="N79" s="35"/>
      <c r="O79" s="35"/>
      <c r="P79" s="35"/>
      <c r="Q79" s="35"/>
      <c r="R79" s="35"/>
      <c r="S79" s="35"/>
      <c r="T79" s="35"/>
      <c r="U79" s="35"/>
    </row>
    <row r="80" spans="1:21">
      <c r="A80" s="35"/>
      <c r="B80" s="35"/>
      <c r="C80" s="35"/>
      <c r="D80" s="35"/>
      <c r="E80" s="35"/>
      <c r="F80" s="35"/>
      <c r="G80" s="35"/>
      <c r="H80" s="35"/>
      <c r="I80" s="35"/>
      <c r="J80" s="35"/>
      <c r="K80" s="35"/>
      <c r="L80" s="35"/>
      <c r="M80" s="35"/>
      <c r="N80" s="35"/>
      <c r="O80" s="35"/>
      <c r="P80" s="35"/>
      <c r="Q80" s="35"/>
      <c r="R80" s="35"/>
      <c r="S80" s="35"/>
      <c r="T80" s="35"/>
      <c r="U80" s="35"/>
    </row>
    <row r="81" spans="1:21">
      <c r="A81" s="35"/>
      <c r="B81" s="35"/>
      <c r="C81" s="35"/>
      <c r="D81" s="35"/>
      <c r="E81" s="35"/>
      <c r="F81" s="35"/>
      <c r="G81" s="35"/>
      <c r="H81" s="35"/>
      <c r="I81" s="35"/>
      <c r="J81" s="35"/>
      <c r="K81" s="35"/>
      <c r="L81" s="35"/>
      <c r="M81" s="35"/>
      <c r="N81" s="35"/>
      <c r="O81" s="35"/>
      <c r="P81" s="35"/>
      <c r="Q81" s="35"/>
      <c r="R81" s="35"/>
      <c r="S81" s="35"/>
      <c r="T81" s="35"/>
      <c r="U81" s="35"/>
    </row>
    <row r="82" spans="1:21">
      <c r="A82" s="35"/>
      <c r="B82" s="35"/>
      <c r="C82" s="35"/>
      <c r="D82" s="35"/>
      <c r="E82" s="35"/>
      <c r="F82" s="35"/>
      <c r="G82" s="35"/>
      <c r="H82" s="35"/>
      <c r="I82" s="35"/>
      <c r="J82" s="35"/>
      <c r="K82" s="35"/>
      <c r="L82" s="35"/>
      <c r="M82" s="35"/>
      <c r="N82" s="35"/>
      <c r="O82" s="35"/>
      <c r="P82" s="35"/>
      <c r="Q82" s="35"/>
      <c r="R82" s="35"/>
      <c r="S82" s="35"/>
      <c r="T82" s="35"/>
      <c r="U82" s="35"/>
    </row>
    <row r="83" spans="1:21">
      <c r="A83" s="35"/>
      <c r="B83" s="35"/>
      <c r="C83" s="35"/>
      <c r="D83" s="35"/>
      <c r="E83" s="35"/>
      <c r="F83" s="35"/>
      <c r="G83" s="35"/>
      <c r="H83" s="35"/>
      <c r="I83" s="35"/>
      <c r="J83" s="35"/>
      <c r="K83" s="35"/>
      <c r="L83" s="35"/>
      <c r="M83" s="35"/>
      <c r="N83" s="35"/>
      <c r="O83" s="35"/>
      <c r="P83" s="35"/>
      <c r="Q83" s="35"/>
      <c r="R83" s="35"/>
      <c r="S83" s="35"/>
      <c r="T83" s="35"/>
      <c r="U83" s="35"/>
    </row>
    <row r="84" spans="1:21">
      <c r="A84" s="35"/>
      <c r="B84" s="35"/>
      <c r="C84" s="35"/>
      <c r="D84" s="35"/>
      <c r="E84" s="35"/>
      <c r="F84" s="35"/>
      <c r="G84" s="35"/>
      <c r="H84" s="35"/>
      <c r="I84" s="35"/>
      <c r="J84" s="35"/>
      <c r="K84" s="35"/>
      <c r="L84" s="35"/>
      <c r="M84" s="35"/>
      <c r="N84" s="35"/>
      <c r="O84" s="35"/>
      <c r="P84" s="35"/>
      <c r="Q84" s="35"/>
      <c r="R84" s="35"/>
      <c r="S84" s="35"/>
      <c r="T84" s="35"/>
      <c r="U84" s="35"/>
    </row>
    <row r="85" spans="1:21">
      <c r="A85" s="35"/>
      <c r="B85" s="35"/>
      <c r="C85" s="35"/>
      <c r="D85" s="35"/>
      <c r="E85" s="35"/>
      <c r="F85" s="35"/>
      <c r="G85" s="35"/>
      <c r="H85" s="35"/>
      <c r="I85" s="35"/>
      <c r="J85" s="35"/>
      <c r="K85" s="35"/>
      <c r="L85" s="35"/>
      <c r="M85" s="35"/>
      <c r="N85" s="35"/>
      <c r="O85" s="35"/>
      <c r="P85" s="35"/>
      <c r="Q85" s="35"/>
      <c r="R85" s="35"/>
      <c r="S85" s="35"/>
      <c r="T85" s="35"/>
      <c r="U85" s="35"/>
    </row>
    <row r="86" spans="1:21">
      <c r="A86" s="35"/>
      <c r="B86" s="35"/>
      <c r="C86" s="35"/>
      <c r="D86" s="35"/>
      <c r="E86" s="35"/>
      <c r="F86" s="35"/>
      <c r="G86" s="35"/>
      <c r="H86" s="35"/>
      <c r="I86" s="35"/>
      <c r="J86" s="35"/>
      <c r="K86" s="35"/>
      <c r="L86" s="35"/>
      <c r="M86" s="35"/>
      <c r="N86" s="35"/>
      <c r="O86" s="35"/>
      <c r="P86" s="35"/>
      <c r="Q86" s="35"/>
      <c r="R86" s="35"/>
      <c r="S86" s="35"/>
      <c r="T86" s="35"/>
      <c r="U86" s="35"/>
    </row>
    <row r="87" spans="1:21">
      <c r="A87" s="35"/>
      <c r="B87" s="35"/>
      <c r="C87" s="35"/>
      <c r="D87" s="35"/>
      <c r="E87" s="35"/>
      <c r="F87" s="35"/>
      <c r="G87" s="35"/>
      <c r="H87" s="35"/>
      <c r="I87" s="35"/>
      <c r="J87" s="35"/>
      <c r="K87" s="35"/>
      <c r="L87" s="35"/>
      <c r="M87" s="35"/>
      <c r="N87" s="35"/>
      <c r="O87" s="35"/>
      <c r="P87" s="35"/>
      <c r="Q87" s="35"/>
      <c r="R87" s="35"/>
      <c r="S87" s="35"/>
      <c r="T87" s="35"/>
      <c r="U87" s="35"/>
    </row>
    <row r="88" spans="1:21">
      <c r="A88" s="35"/>
      <c r="B88" s="35"/>
      <c r="C88" s="35"/>
      <c r="D88" s="35"/>
      <c r="E88" s="35"/>
      <c r="F88" s="35"/>
      <c r="G88" s="35"/>
      <c r="H88" s="35"/>
      <c r="I88" s="35"/>
      <c r="J88" s="35"/>
      <c r="K88" s="35"/>
      <c r="L88" s="35"/>
      <c r="M88" s="35"/>
      <c r="N88" s="35"/>
      <c r="O88" s="35"/>
      <c r="P88" s="35"/>
      <c r="Q88" s="35"/>
      <c r="R88" s="35"/>
      <c r="S88" s="35"/>
      <c r="T88" s="35"/>
      <c r="U88" s="35"/>
    </row>
    <row r="89" spans="1:21">
      <c r="A89" s="35"/>
      <c r="B89" s="35"/>
      <c r="C89" s="35"/>
      <c r="D89" s="35"/>
      <c r="E89" s="35"/>
      <c r="F89" s="35"/>
      <c r="G89" s="35"/>
      <c r="H89" s="35"/>
      <c r="I89" s="35"/>
      <c r="J89" s="35"/>
      <c r="K89" s="35"/>
      <c r="L89" s="35"/>
      <c r="M89" s="35"/>
      <c r="N89" s="35"/>
      <c r="O89" s="35"/>
      <c r="P89" s="35"/>
      <c r="Q89" s="35"/>
      <c r="R89" s="35"/>
      <c r="S89" s="35"/>
      <c r="T89" s="35"/>
      <c r="U89" s="35"/>
    </row>
    <row r="90" spans="1:21">
      <c r="A90" s="35"/>
      <c r="B90" s="35"/>
      <c r="C90" s="35"/>
      <c r="D90" s="35"/>
      <c r="E90" s="35"/>
      <c r="F90" s="35"/>
      <c r="G90" s="35"/>
      <c r="H90" s="35"/>
      <c r="I90" s="35"/>
      <c r="J90" s="35"/>
      <c r="K90" s="35"/>
      <c r="L90" s="35"/>
      <c r="M90" s="35"/>
      <c r="N90" s="35"/>
      <c r="O90" s="35"/>
      <c r="P90" s="35"/>
      <c r="Q90" s="35"/>
      <c r="R90" s="35"/>
      <c r="S90" s="35"/>
      <c r="T90" s="35"/>
      <c r="U90" s="35"/>
    </row>
    <row r="91" spans="1:21">
      <c r="A91" s="35"/>
      <c r="B91" s="35"/>
      <c r="C91" s="35"/>
      <c r="D91" s="35"/>
      <c r="E91" s="35"/>
      <c r="F91" s="35"/>
      <c r="G91" s="35"/>
      <c r="H91" s="35"/>
      <c r="I91" s="35"/>
      <c r="J91" s="35"/>
      <c r="K91" s="35"/>
      <c r="L91" s="35"/>
      <c r="M91" s="35"/>
      <c r="N91" s="35"/>
      <c r="O91" s="35"/>
      <c r="P91" s="35"/>
      <c r="Q91" s="35"/>
      <c r="R91" s="35"/>
      <c r="S91" s="35"/>
      <c r="T91" s="35"/>
      <c r="U91" s="35"/>
    </row>
    <row r="92" spans="1:21">
      <c r="A92" s="35"/>
      <c r="B92" s="35"/>
      <c r="C92" s="35"/>
      <c r="D92" s="35"/>
      <c r="E92" s="35"/>
      <c r="F92" s="35"/>
      <c r="G92" s="35"/>
      <c r="H92" s="35"/>
      <c r="I92" s="35"/>
      <c r="J92" s="35"/>
      <c r="K92" s="35"/>
      <c r="L92" s="35"/>
      <c r="M92" s="35"/>
      <c r="N92" s="35"/>
      <c r="O92" s="35"/>
      <c r="P92" s="35"/>
      <c r="Q92" s="35"/>
      <c r="R92" s="35"/>
      <c r="S92" s="35"/>
      <c r="T92" s="35"/>
      <c r="U92" s="35"/>
    </row>
    <row r="93" spans="1:21">
      <c r="A93" s="35"/>
      <c r="B93" s="35"/>
      <c r="C93" s="35"/>
      <c r="D93" s="35"/>
      <c r="E93" s="35"/>
      <c r="F93" s="35"/>
      <c r="G93" s="35"/>
      <c r="H93" s="35"/>
      <c r="I93" s="35"/>
      <c r="J93" s="35"/>
      <c r="K93" s="35"/>
      <c r="L93" s="35"/>
      <c r="M93" s="35"/>
      <c r="N93" s="35"/>
      <c r="O93" s="35"/>
      <c r="P93" s="35"/>
      <c r="Q93" s="35"/>
      <c r="R93" s="35"/>
      <c r="S93" s="35"/>
      <c r="T93" s="35"/>
      <c r="U93" s="35"/>
    </row>
    <row r="94" spans="1:21">
      <c r="A94" s="35"/>
      <c r="B94" s="35"/>
      <c r="C94" s="35"/>
      <c r="D94" s="35"/>
      <c r="E94" s="35"/>
      <c r="F94" s="35"/>
      <c r="G94" s="35"/>
      <c r="H94" s="35"/>
      <c r="I94" s="35"/>
      <c r="J94" s="35"/>
      <c r="K94" s="35"/>
      <c r="L94" s="35"/>
      <c r="M94" s="35"/>
      <c r="N94" s="35"/>
      <c r="O94" s="35"/>
      <c r="P94" s="35"/>
      <c r="Q94" s="35"/>
      <c r="R94" s="35"/>
      <c r="S94" s="35"/>
      <c r="T94" s="35"/>
      <c r="U94" s="35"/>
    </row>
    <row r="95" spans="1:21">
      <c r="A95" s="35"/>
      <c r="B95" s="35"/>
      <c r="C95" s="35"/>
      <c r="D95" s="35"/>
      <c r="E95" s="35"/>
      <c r="F95" s="35"/>
      <c r="G95" s="35"/>
      <c r="H95" s="35"/>
      <c r="I95" s="35"/>
      <c r="J95" s="35"/>
      <c r="K95" s="35"/>
      <c r="L95" s="35"/>
      <c r="M95" s="35"/>
      <c r="N95" s="35"/>
      <c r="O95" s="35"/>
      <c r="P95" s="35"/>
      <c r="Q95" s="35"/>
      <c r="R95" s="35"/>
      <c r="S95" s="35"/>
      <c r="T95" s="35"/>
      <c r="U95" s="35"/>
    </row>
    <row r="96" spans="1:21">
      <c r="A96" s="35"/>
      <c r="B96" s="35"/>
      <c r="C96" s="35"/>
      <c r="D96" s="35"/>
      <c r="E96" s="35"/>
      <c r="F96" s="35"/>
      <c r="G96" s="35"/>
      <c r="H96" s="35"/>
      <c r="I96" s="35"/>
      <c r="J96" s="35"/>
      <c r="K96" s="35"/>
      <c r="L96" s="35"/>
      <c r="M96" s="35"/>
      <c r="N96" s="35"/>
      <c r="O96" s="35"/>
      <c r="P96" s="35"/>
      <c r="Q96" s="35"/>
      <c r="R96" s="35"/>
      <c r="S96" s="35"/>
      <c r="T96" s="35"/>
      <c r="U96" s="35"/>
    </row>
    <row r="97" spans="1:21">
      <c r="A97" s="35"/>
      <c r="B97" s="35"/>
      <c r="C97" s="35"/>
      <c r="D97" s="35"/>
      <c r="E97" s="35"/>
      <c r="F97" s="35"/>
      <c r="G97" s="35"/>
      <c r="H97" s="35"/>
      <c r="I97" s="35"/>
      <c r="J97" s="35"/>
      <c r="K97" s="35"/>
      <c r="L97" s="35"/>
      <c r="M97" s="35"/>
      <c r="N97" s="35"/>
      <c r="O97" s="35"/>
      <c r="P97" s="35"/>
      <c r="Q97" s="35"/>
      <c r="R97" s="35"/>
      <c r="S97" s="35"/>
      <c r="T97" s="35"/>
      <c r="U97" s="35"/>
    </row>
    <row r="98" spans="1:21">
      <c r="A98" s="35"/>
      <c r="B98" s="35"/>
      <c r="C98" s="35"/>
      <c r="D98" s="35"/>
      <c r="E98" s="35"/>
      <c r="F98" s="35"/>
      <c r="G98" s="35"/>
      <c r="H98" s="35"/>
      <c r="I98" s="35"/>
      <c r="J98" s="35"/>
      <c r="K98" s="35"/>
      <c r="L98" s="35"/>
      <c r="M98" s="35"/>
      <c r="N98" s="35"/>
      <c r="O98" s="35"/>
      <c r="P98" s="35"/>
      <c r="Q98" s="35"/>
      <c r="R98" s="35"/>
      <c r="S98" s="35"/>
      <c r="T98" s="35"/>
      <c r="U98" s="35"/>
    </row>
    <row r="99" spans="1:21">
      <c r="A99" s="35"/>
      <c r="B99" s="35"/>
      <c r="C99" s="35"/>
      <c r="D99" s="35"/>
      <c r="E99" s="35"/>
      <c r="F99" s="35"/>
      <c r="G99" s="35"/>
      <c r="H99" s="35"/>
      <c r="I99" s="35"/>
      <c r="J99" s="35"/>
      <c r="K99" s="35"/>
      <c r="L99" s="35"/>
      <c r="M99" s="35"/>
      <c r="N99" s="35"/>
      <c r="O99" s="35"/>
      <c r="P99" s="35"/>
      <c r="Q99" s="35"/>
      <c r="R99" s="35"/>
      <c r="S99" s="35"/>
      <c r="T99" s="35"/>
      <c r="U99" s="35"/>
    </row>
    <row r="100" spans="1:21">
      <c r="A100" s="35"/>
      <c r="B100" s="35"/>
      <c r="C100" s="35"/>
      <c r="D100" s="35"/>
      <c r="E100" s="35"/>
      <c r="F100" s="35"/>
      <c r="G100" s="35"/>
      <c r="H100" s="35"/>
      <c r="I100" s="35"/>
      <c r="J100" s="35"/>
      <c r="K100" s="35"/>
      <c r="L100" s="35"/>
      <c r="M100" s="35"/>
      <c r="N100" s="35"/>
      <c r="O100" s="35"/>
      <c r="P100" s="35"/>
      <c r="Q100" s="35"/>
      <c r="R100" s="35"/>
      <c r="S100" s="35"/>
      <c r="T100" s="35"/>
      <c r="U100" s="35"/>
    </row>
    <row r="101" spans="1:21">
      <c r="A101" s="35"/>
      <c r="B101" s="35"/>
      <c r="C101" s="35"/>
      <c r="D101" s="35"/>
      <c r="E101" s="35"/>
      <c r="F101" s="35"/>
      <c r="G101" s="35"/>
      <c r="H101" s="35"/>
      <c r="I101" s="35"/>
      <c r="J101" s="35"/>
      <c r="K101" s="35"/>
      <c r="L101" s="35"/>
      <c r="M101" s="35"/>
      <c r="N101" s="35"/>
      <c r="O101" s="35"/>
      <c r="P101" s="35"/>
      <c r="Q101" s="35"/>
      <c r="R101" s="35"/>
      <c r="S101" s="35"/>
      <c r="T101" s="35"/>
      <c r="U101" s="35"/>
    </row>
    <row r="102" spans="1:21">
      <c r="A102" s="35"/>
      <c r="B102" s="35"/>
      <c r="C102" s="35"/>
      <c r="D102" s="35"/>
      <c r="E102" s="35"/>
      <c r="F102" s="35"/>
      <c r="G102" s="35"/>
      <c r="H102" s="35"/>
      <c r="I102" s="35"/>
      <c r="J102" s="35"/>
      <c r="K102" s="35"/>
      <c r="L102" s="35"/>
      <c r="M102" s="35"/>
      <c r="N102" s="35"/>
      <c r="O102" s="35"/>
      <c r="P102" s="35"/>
      <c r="Q102" s="35"/>
      <c r="R102" s="35"/>
      <c r="S102" s="35"/>
      <c r="T102" s="35"/>
      <c r="U102" s="35"/>
    </row>
    <row r="103" spans="1:21">
      <c r="A103" s="35"/>
      <c r="B103" s="35"/>
      <c r="C103" s="35"/>
      <c r="D103" s="35"/>
      <c r="E103" s="35"/>
      <c r="F103" s="35"/>
      <c r="G103" s="35"/>
      <c r="H103" s="35"/>
      <c r="I103" s="35"/>
      <c r="J103" s="35"/>
      <c r="K103" s="35"/>
      <c r="L103" s="35"/>
      <c r="M103" s="35"/>
      <c r="N103" s="35"/>
      <c r="O103" s="35"/>
      <c r="P103" s="35"/>
      <c r="Q103" s="35"/>
      <c r="R103" s="35"/>
      <c r="S103" s="35"/>
      <c r="T103" s="35"/>
      <c r="U103" s="35"/>
    </row>
    <row r="104" spans="1:21">
      <c r="A104" s="35"/>
      <c r="B104" s="35"/>
      <c r="C104" s="35"/>
      <c r="D104" s="35"/>
      <c r="E104" s="35"/>
      <c r="F104" s="35"/>
      <c r="G104" s="35"/>
      <c r="H104" s="35"/>
      <c r="I104" s="35"/>
      <c r="J104" s="35"/>
      <c r="K104" s="35"/>
      <c r="L104" s="35"/>
      <c r="M104" s="35"/>
      <c r="N104" s="35"/>
      <c r="O104" s="35"/>
      <c r="P104" s="35"/>
      <c r="Q104" s="35"/>
      <c r="R104" s="35"/>
      <c r="S104" s="35"/>
      <c r="T104" s="35"/>
      <c r="U104" s="35"/>
    </row>
    <row r="105" spans="1:21">
      <c r="A105" s="35"/>
      <c r="B105" s="35"/>
      <c r="C105" s="35"/>
      <c r="D105" s="35"/>
      <c r="E105" s="35"/>
      <c r="F105" s="35"/>
      <c r="G105" s="35"/>
      <c r="H105" s="35"/>
      <c r="I105" s="35"/>
      <c r="J105" s="35"/>
      <c r="K105" s="35"/>
      <c r="L105" s="35"/>
      <c r="M105" s="35"/>
      <c r="N105" s="35"/>
      <c r="O105" s="35"/>
      <c r="P105" s="35"/>
      <c r="Q105" s="35"/>
      <c r="R105" s="35"/>
      <c r="S105" s="35"/>
      <c r="T105" s="35"/>
      <c r="U105" s="35"/>
    </row>
    <row r="106" spans="1:21">
      <c r="A106" s="35"/>
      <c r="B106" s="35"/>
      <c r="C106" s="35"/>
      <c r="D106" s="35"/>
      <c r="E106" s="35"/>
      <c r="F106" s="35"/>
      <c r="G106" s="35"/>
      <c r="H106" s="35"/>
      <c r="I106" s="35"/>
      <c r="J106" s="35"/>
      <c r="K106" s="35"/>
      <c r="L106" s="35"/>
      <c r="M106" s="35"/>
      <c r="N106" s="35"/>
      <c r="O106" s="35"/>
      <c r="P106" s="35"/>
      <c r="Q106" s="35"/>
      <c r="R106" s="35"/>
      <c r="S106" s="35"/>
      <c r="T106" s="35"/>
      <c r="U106" s="35"/>
    </row>
    <row r="107" spans="1:21">
      <c r="A107" s="35"/>
      <c r="B107" s="35"/>
      <c r="C107" s="35"/>
      <c r="D107" s="35"/>
      <c r="E107" s="35"/>
      <c r="F107" s="35"/>
      <c r="G107" s="35"/>
      <c r="H107" s="35"/>
      <c r="I107" s="35"/>
      <c r="J107" s="35"/>
      <c r="K107" s="35"/>
      <c r="L107" s="35"/>
      <c r="M107" s="35"/>
      <c r="N107" s="35"/>
      <c r="O107" s="35"/>
      <c r="P107" s="35"/>
      <c r="Q107" s="35"/>
      <c r="R107" s="35"/>
      <c r="S107" s="35"/>
      <c r="T107" s="35"/>
      <c r="U107" s="35"/>
    </row>
    <row r="108" spans="1:21">
      <c r="A108" s="35"/>
      <c r="B108" s="35"/>
      <c r="C108" s="35"/>
      <c r="D108" s="35"/>
      <c r="E108" s="35"/>
      <c r="F108" s="35"/>
      <c r="G108" s="35"/>
      <c r="H108" s="35"/>
      <c r="I108" s="35"/>
      <c r="J108" s="35"/>
      <c r="K108" s="35"/>
      <c r="L108" s="35"/>
      <c r="M108" s="35"/>
      <c r="N108" s="35"/>
      <c r="O108" s="35"/>
      <c r="P108" s="35"/>
      <c r="Q108" s="35"/>
      <c r="R108" s="35"/>
      <c r="S108" s="35"/>
      <c r="T108" s="35"/>
      <c r="U108" s="35"/>
    </row>
    <row r="109" spans="1:21">
      <c r="A109" s="35"/>
      <c r="B109" s="35"/>
      <c r="C109" s="35"/>
      <c r="D109" s="35"/>
      <c r="E109" s="35"/>
      <c r="F109" s="35"/>
      <c r="G109" s="35"/>
      <c r="H109" s="35"/>
      <c r="I109" s="35"/>
      <c r="J109" s="35"/>
      <c r="K109" s="35"/>
      <c r="L109" s="35"/>
      <c r="M109" s="35"/>
      <c r="N109" s="35"/>
      <c r="O109" s="35"/>
      <c r="P109" s="35"/>
      <c r="Q109" s="35"/>
      <c r="R109" s="35"/>
      <c r="S109" s="35"/>
      <c r="T109" s="35"/>
      <c r="U109" s="35"/>
    </row>
    <row r="110" spans="1:21">
      <c r="A110" s="35"/>
      <c r="B110" s="35"/>
      <c r="C110" s="35"/>
      <c r="D110" s="35"/>
      <c r="E110" s="35"/>
      <c r="F110" s="35"/>
      <c r="G110" s="35"/>
      <c r="H110" s="35"/>
      <c r="I110" s="35"/>
      <c r="J110" s="35"/>
      <c r="K110" s="35"/>
      <c r="L110" s="35"/>
      <c r="M110" s="35"/>
      <c r="N110" s="35"/>
      <c r="O110" s="35"/>
      <c r="P110" s="35"/>
      <c r="Q110" s="35"/>
      <c r="R110" s="35"/>
      <c r="S110" s="35"/>
      <c r="T110" s="35"/>
      <c r="U110" s="35"/>
    </row>
    <row r="111" spans="1:21">
      <c r="A111" s="35"/>
      <c r="B111" s="35"/>
      <c r="C111" s="35"/>
      <c r="D111" s="35"/>
      <c r="E111" s="35"/>
      <c r="F111" s="35"/>
      <c r="G111" s="35"/>
      <c r="H111" s="35"/>
      <c r="I111" s="35"/>
      <c r="J111" s="35"/>
      <c r="K111" s="35"/>
      <c r="L111" s="35"/>
      <c r="M111" s="35"/>
      <c r="N111" s="35"/>
      <c r="O111" s="35"/>
      <c r="P111" s="35"/>
      <c r="Q111" s="35"/>
      <c r="R111" s="35"/>
      <c r="S111" s="35"/>
      <c r="T111" s="35"/>
      <c r="U111" s="35"/>
    </row>
    <row r="112" spans="1:21">
      <c r="A112" s="35"/>
      <c r="B112" s="35"/>
      <c r="C112" s="35"/>
      <c r="D112" s="35"/>
      <c r="E112" s="35"/>
      <c r="F112" s="35"/>
      <c r="G112" s="35"/>
      <c r="H112" s="35"/>
      <c r="I112" s="35"/>
      <c r="J112" s="35"/>
      <c r="K112" s="35"/>
      <c r="L112" s="35"/>
      <c r="M112" s="35"/>
      <c r="N112" s="35"/>
      <c r="O112" s="35"/>
      <c r="P112" s="35"/>
      <c r="Q112" s="35"/>
      <c r="R112" s="35"/>
      <c r="S112" s="35"/>
      <c r="T112" s="35"/>
      <c r="U112" s="35"/>
    </row>
    <row r="113" spans="1:21">
      <c r="A113" s="35"/>
      <c r="B113" s="35"/>
      <c r="C113" s="35"/>
      <c r="D113" s="35"/>
      <c r="E113" s="35"/>
      <c r="F113" s="35"/>
      <c r="G113" s="35"/>
      <c r="H113" s="35"/>
      <c r="I113" s="35"/>
      <c r="J113" s="35"/>
      <c r="K113" s="35"/>
      <c r="L113" s="35"/>
      <c r="M113" s="35"/>
      <c r="N113" s="35"/>
      <c r="O113" s="35"/>
      <c r="P113" s="35"/>
      <c r="Q113" s="35"/>
      <c r="R113" s="35"/>
      <c r="S113" s="35"/>
      <c r="T113" s="35"/>
      <c r="U113" s="35"/>
    </row>
    <row r="114" spans="1:21">
      <c r="A114" s="35"/>
      <c r="B114" s="35"/>
      <c r="C114" s="35"/>
      <c r="D114" s="35"/>
      <c r="E114" s="35"/>
      <c r="F114" s="35"/>
      <c r="G114" s="35"/>
      <c r="H114" s="35"/>
      <c r="I114" s="35"/>
      <c r="J114" s="35"/>
      <c r="K114" s="35"/>
      <c r="L114" s="35"/>
      <c r="M114" s="35"/>
      <c r="N114" s="35"/>
      <c r="O114" s="35"/>
      <c r="P114" s="35"/>
      <c r="Q114" s="35"/>
      <c r="R114" s="35"/>
      <c r="S114" s="35"/>
      <c r="T114" s="35"/>
      <c r="U114" s="35"/>
    </row>
    <row r="115" spans="1:21">
      <c r="A115" s="35"/>
      <c r="B115" s="35"/>
      <c r="C115" s="35"/>
      <c r="D115" s="35"/>
      <c r="E115" s="35"/>
      <c r="F115" s="35"/>
      <c r="G115" s="35"/>
      <c r="H115" s="35"/>
      <c r="I115" s="35"/>
      <c r="J115" s="35"/>
      <c r="K115" s="35"/>
      <c r="L115" s="35"/>
      <c r="M115" s="35"/>
      <c r="N115" s="35"/>
      <c r="O115" s="35"/>
      <c r="P115" s="35"/>
      <c r="Q115" s="35"/>
      <c r="R115" s="35"/>
      <c r="S115" s="35"/>
      <c r="T115" s="35"/>
      <c r="U115" s="35"/>
    </row>
    <row r="116" spans="1:21">
      <c r="A116" s="35"/>
      <c r="B116" s="35"/>
      <c r="C116" s="35"/>
      <c r="D116" s="35"/>
      <c r="E116" s="35"/>
      <c r="F116" s="35"/>
      <c r="G116" s="35"/>
      <c r="H116" s="35"/>
      <c r="I116" s="35"/>
      <c r="J116" s="35"/>
      <c r="K116" s="35"/>
      <c r="L116" s="35"/>
      <c r="M116" s="35"/>
      <c r="N116" s="35"/>
      <c r="O116" s="35"/>
      <c r="P116" s="35"/>
      <c r="Q116" s="35"/>
      <c r="R116" s="35"/>
      <c r="S116" s="35"/>
      <c r="T116" s="35"/>
      <c r="U116" s="35"/>
    </row>
    <row r="117" spans="1:21">
      <c r="A117" s="35"/>
      <c r="B117" s="35"/>
      <c r="C117" s="35"/>
      <c r="D117" s="35"/>
      <c r="E117" s="35"/>
      <c r="F117" s="35"/>
      <c r="G117" s="35"/>
      <c r="H117" s="35"/>
      <c r="I117" s="35"/>
      <c r="J117" s="35"/>
      <c r="K117" s="35"/>
      <c r="L117" s="35"/>
      <c r="M117" s="35"/>
      <c r="N117" s="35"/>
      <c r="O117" s="35"/>
      <c r="P117" s="35"/>
      <c r="Q117" s="35"/>
      <c r="R117" s="35"/>
      <c r="S117" s="35"/>
      <c r="T117" s="35"/>
      <c r="U117" s="35"/>
    </row>
    <row r="118" spans="1:21">
      <c r="A118" s="35"/>
      <c r="B118" s="35"/>
      <c r="C118" s="35"/>
      <c r="D118" s="35"/>
      <c r="E118" s="35"/>
      <c r="F118" s="35"/>
      <c r="G118" s="35"/>
      <c r="H118" s="35"/>
      <c r="I118" s="35"/>
      <c r="J118" s="35"/>
      <c r="K118" s="35"/>
      <c r="L118" s="35"/>
      <c r="M118" s="35"/>
      <c r="N118" s="35"/>
      <c r="O118" s="35"/>
      <c r="P118" s="35"/>
      <c r="Q118" s="35"/>
      <c r="R118" s="35"/>
      <c r="S118" s="35"/>
      <c r="T118" s="35"/>
      <c r="U118" s="35"/>
    </row>
    <row r="119" spans="1:21">
      <c r="A119" s="35"/>
      <c r="B119" s="35"/>
      <c r="C119" s="35"/>
      <c r="D119" s="35"/>
      <c r="E119" s="35"/>
      <c r="F119" s="35"/>
      <c r="G119" s="35"/>
      <c r="H119" s="35"/>
      <c r="I119" s="35"/>
      <c r="J119" s="35"/>
      <c r="K119" s="35"/>
      <c r="L119" s="35"/>
      <c r="M119" s="35"/>
      <c r="N119" s="35"/>
      <c r="O119" s="35"/>
      <c r="P119" s="35"/>
      <c r="Q119" s="35"/>
      <c r="R119" s="35"/>
      <c r="S119" s="35"/>
      <c r="T119" s="35"/>
      <c r="U119" s="35"/>
    </row>
    <row r="120" spans="1:21">
      <c r="A120" s="35"/>
      <c r="B120" s="35"/>
      <c r="C120" s="35"/>
      <c r="D120" s="35"/>
      <c r="E120" s="35"/>
      <c r="F120" s="35"/>
      <c r="G120" s="35"/>
      <c r="H120" s="35"/>
      <c r="I120" s="35"/>
      <c r="J120" s="35"/>
      <c r="K120" s="35"/>
      <c r="L120" s="35"/>
      <c r="M120" s="35"/>
      <c r="N120" s="35"/>
      <c r="O120" s="35"/>
      <c r="P120" s="35"/>
      <c r="Q120" s="35"/>
      <c r="R120" s="35"/>
      <c r="S120" s="35"/>
      <c r="T120" s="35"/>
      <c r="U120" s="35"/>
    </row>
    <row r="121" spans="1:21">
      <c r="A121" s="35"/>
      <c r="B121" s="35"/>
      <c r="C121" s="35"/>
      <c r="D121" s="35"/>
      <c r="E121" s="35"/>
      <c r="F121" s="35"/>
      <c r="G121" s="35"/>
      <c r="H121" s="35"/>
      <c r="I121" s="35"/>
      <c r="J121" s="35"/>
      <c r="K121" s="35"/>
      <c r="L121" s="35"/>
      <c r="M121" s="35"/>
      <c r="N121" s="35"/>
      <c r="O121" s="35"/>
      <c r="P121" s="35"/>
      <c r="Q121" s="35"/>
      <c r="R121" s="35"/>
      <c r="S121" s="35"/>
      <c r="T121" s="35"/>
      <c r="U121" s="35"/>
    </row>
    <row r="122" spans="1:21">
      <c r="A122" s="35"/>
      <c r="B122" s="35"/>
      <c r="C122" s="35"/>
      <c r="D122" s="35"/>
      <c r="E122" s="35"/>
      <c r="F122" s="35"/>
      <c r="G122" s="35"/>
      <c r="H122" s="35"/>
      <c r="I122" s="35"/>
      <c r="J122" s="35"/>
      <c r="K122" s="35"/>
      <c r="L122" s="35"/>
      <c r="M122" s="35"/>
      <c r="N122" s="35"/>
      <c r="O122" s="35"/>
      <c r="P122" s="35"/>
      <c r="Q122" s="35"/>
      <c r="R122" s="35"/>
      <c r="S122" s="35"/>
      <c r="T122" s="35"/>
      <c r="U122" s="35"/>
    </row>
    <row r="123" spans="1:21">
      <c r="A123" s="35"/>
      <c r="B123" s="35"/>
      <c r="C123" s="35"/>
      <c r="D123" s="35"/>
      <c r="E123" s="35"/>
      <c r="F123" s="35"/>
      <c r="G123" s="35"/>
      <c r="H123" s="35"/>
      <c r="I123" s="35"/>
      <c r="J123" s="35"/>
      <c r="K123" s="35"/>
      <c r="L123" s="35"/>
      <c r="M123" s="35"/>
      <c r="N123" s="35"/>
      <c r="O123" s="35"/>
      <c r="P123" s="35"/>
      <c r="Q123" s="35"/>
      <c r="R123" s="35"/>
      <c r="S123" s="35"/>
      <c r="T123" s="35"/>
      <c r="U123" s="35"/>
    </row>
    <row r="124" spans="1:21">
      <c r="A124" s="35"/>
      <c r="B124" s="35"/>
      <c r="C124" s="35"/>
      <c r="D124" s="35"/>
      <c r="E124" s="35"/>
      <c r="F124" s="35"/>
      <c r="G124" s="35"/>
      <c r="H124" s="35"/>
      <c r="I124" s="35"/>
      <c r="J124" s="35"/>
      <c r="K124" s="35"/>
      <c r="L124" s="35"/>
      <c r="M124" s="35"/>
      <c r="N124" s="35"/>
      <c r="O124" s="35"/>
      <c r="P124" s="35"/>
      <c r="Q124" s="35"/>
      <c r="R124" s="35"/>
      <c r="S124" s="35"/>
      <c r="T124" s="35"/>
      <c r="U124" s="35"/>
    </row>
    <row r="125" spans="1:21">
      <c r="A125" s="35"/>
      <c r="B125" s="35"/>
      <c r="C125" s="35"/>
      <c r="D125" s="35"/>
      <c r="E125" s="35"/>
      <c r="F125" s="35"/>
      <c r="G125" s="35"/>
      <c r="H125" s="35"/>
      <c r="I125" s="35"/>
      <c r="J125" s="35"/>
      <c r="K125" s="35"/>
      <c r="L125" s="35"/>
      <c r="M125" s="35"/>
      <c r="N125" s="35"/>
      <c r="O125" s="35"/>
      <c r="P125" s="35"/>
      <c r="Q125" s="35"/>
      <c r="R125" s="35"/>
      <c r="S125" s="35"/>
      <c r="T125" s="35"/>
      <c r="U125" s="35"/>
    </row>
    <row r="126" spans="1:21">
      <c r="A126" s="35"/>
      <c r="B126" s="35"/>
      <c r="C126" s="35"/>
      <c r="D126" s="35"/>
      <c r="E126" s="35"/>
      <c r="F126" s="35"/>
      <c r="G126" s="35"/>
      <c r="H126" s="35"/>
      <c r="I126" s="35"/>
      <c r="J126" s="35"/>
      <c r="K126" s="35"/>
      <c r="L126" s="35"/>
      <c r="M126" s="35"/>
      <c r="N126" s="35"/>
      <c r="O126" s="35"/>
      <c r="P126" s="35"/>
      <c r="Q126" s="35"/>
      <c r="R126" s="35"/>
      <c r="S126" s="35"/>
      <c r="T126" s="35"/>
      <c r="U126" s="35"/>
    </row>
    <row r="127" spans="1:21">
      <c r="A127" s="35"/>
      <c r="B127" s="35"/>
      <c r="C127" s="35"/>
      <c r="D127" s="35"/>
      <c r="E127" s="35"/>
      <c r="F127" s="35"/>
      <c r="G127" s="35"/>
      <c r="H127" s="35"/>
      <c r="I127" s="35"/>
      <c r="J127" s="35"/>
      <c r="K127" s="35"/>
      <c r="L127" s="35"/>
      <c r="M127" s="35"/>
      <c r="N127" s="35"/>
      <c r="O127" s="35"/>
      <c r="P127" s="35"/>
      <c r="Q127" s="35"/>
      <c r="R127" s="35"/>
      <c r="S127" s="35"/>
      <c r="T127" s="35"/>
      <c r="U127" s="35"/>
    </row>
    <row r="128" spans="1:21">
      <c r="A128" s="35"/>
      <c r="B128" s="35"/>
      <c r="C128" s="35"/>
      <c r="D128" s="35"/>
      <c r="E128" s="35"/>
      <c r="F128" s="35"/>
      <c r="G128" s="35"/>
      <c r="H128" s="35"/>
      <c r="I128" s="35"/>
      <c r="J128" s="35"/>
      <c r="K128" s="35"/>
      <c r="L128" s="35"/>
      <c r="M128" s="35"/>
      <c r="N128" s="35"/>
      <c r="O128" s="35"/>
      <c r="P128" s="35"/>
      <c r="Q128" s="35"/>
      <c r="R128" s="35"/>
      <c r="S128" s="35"/>
      <c r="T128" s="35"/>
      <c r="U128" s="35"/>
    </row>
    <row r="129" spans="1:21">
      <c r="A129" s="35"/>
      <c r="B129" s="35"/>
      <c r="C129" s="35"/>
      <c r="D129" s="35"/>
      <c r="E129" s="35"/>
      <c r="F129" s="35"/>
      <c r="G129" s="35"/>
      <c r="H129" s="35"/>
      <c r="I129" s="35"/>
      <c r="J129" s="35"/>
      <c r="K129" s="35"/>
      <c r="L129" s="35"/>
      <c r="M129" s="35"/>
      <c r="N129" s="35"/>
      <c r="O129" s="35"/>
      <c r="P129" s="35"/>
      <c r="Q129" s="35"/>
      <c r="R129" s="35"/>
      <c r="S129" s="35"/>
      <c r="T129" s="35"/>
      <c r="U129" s="35"/>
    </row>
    <row r="130" spans="1:21">
      <c r="A130" s="35"/>
      <c r="B130" s="35"/>
      <c r="C130" s="35"/>
      <c r="D130" s="35"/>
      <c r="E130" s="35"/>
      <c r="F130" s="35"/>
      <c r="G130" s="35"/>
      <c r="H130" s="35"/>
      <c r="I130" s="35"/>
      <c r="J130" s="35"/>
      <c r="K130" s="35"/>
      <c r="L130" s="35"/>
      <c r="M130" s="35"/>
      <c r="N130" s="35"/>
      <c r="O130" s="35"/>
      <c r="P130" s="35"/>
      <c r="Q130" s="35"/>
      <c r="R130" s="35"/>
      <c r="S130" s="35"/>
      <c r="T130" s="35"/>
      <c r="U130" s="35"/>
    </row>
    <row r="131" spans="1:21">
      <c r="A131" s="35"/>
      <c r="B131" s="35"/>
      <c r="C131" s="35"/>
      <c r="D131" s="35"/>
      <c r="E131" s="35"/>
      <c r="F131" s="35"/>
      <c r="G131" s="35"/>
      <c r="H131" s="35"/>
      <c r="I131" s="35"/>
      <c r="J131" s="35"/>
      <c r="K131" s="35"/>
      <c r="L131" s="35"/>
      <c r="M131" s="35"/>
      <c r="N131" s="35"/>
      <c r="O131" s="35"/>
      <c r="P131" s="35"/>
      <c r="Q131" s="35"/>
      <c r="R131" s="35"/>
      <c r="S131" s="35"/>
      <c r="T131" s="35"/>
      <c r="U131" s="35"/>
    </row>
    <row r="132" spans="1:21">
      <c r="A132" s="35"/>
      <c r="B132" s="35"/>
      <c r="C132" s="35"/>
      <c r="D132" s="35"/>
      <c r="E132" s="35"/>
      <c r="F132" s="35"/>
      <c r="G132" s="35"/>
      <c r="H132" s="35"/>
      <c r="I132" s="35"/>
      <c r="J132" s="35"/>
      <c r="K132" s="35"/>
      <c r="L132" s="35"/>
      <c r="M132" s="35"/>
      <c r="N132" s="35"/>
      <c r="O132" s="35"/>
      <c r="P132" s="35"/>
      <c r="Q132" s="35"/>
      <c r="R132" s="35"/>
      <c r="S132" s="35"/>
      <c r="T132" s="35"/>
      <c r="U132" s="35"/>
    </row>
    <row r="133" spans="1:21">
      <c r="A133" s="35"/>
      <c r="B133" s="35"/>
      <c r="C133" s="35"/>
      <c r="D133" s="35"/>
      <c r="E133" s="35"/>
      <c r="F133" s="35"/>
      <c r="G133" s="35"/>
      <c r="H133" s="35"/>
      <c r="I133" s="35"/>
      <c r="J133" s="35"/>
      <c r="K133" s="35"/>
      <c r="L133" s="35"/>
      <c r="M133" s="35"/>
      <c r="N133" s="35"/>
      <c r="O133" s="35"/>
      <c r="P133" s="35"/>
      <c r="Q133" s="35"/>
      <c r="R133" s="35"/>
      <c r="S133" s="35"/>
      <c r="T133" s="35"/>
      <c r="U133" s="35"/>
    </row>
    <row r="134" spans="1:21">
      <c r="A134" s="35"/>
      <c r="B134" s="35"/>
      <c r="C134" s="35"/>
      <c r="D134" s="35"/>
      <c r="E134" s="35"/>
      <c r="F134" s="35"/>
      <c r="G134" s="35"/>
      <c r="H134" s="35"/>
      <c r="I134" s="35"/>
      <c r="J134" s="35"/>
      <c r="K134" s="35"/>
      <c r="L134" s="35"/>
      <c r="M134" s="35"/>
      <c r="N134" s="35"/>
      <c r="O134" s="35"/>
      <c r="P134" s="35"/>
      <c r="Q134" s="35"/>
      <c r="R134" s="35"/>
      <c r="S134" s="35"/>
      <c r="T134" s="35"/>
      <c r="U134" s="35"/>
    </row>
    <row r="135" spans="1:21">
      <c r="A135" s="35"/>
      <c r="B135" s="35"/>
      <c r="C135" s="35"/>
      <c r="D135" s="35"/>
      <c r="E135" s="35"/>
      <c r="F135" s="35"/>
      <c r="G135" s="35"/>
      <c r="H135" s="35"/>
      <c r="I135" s="35"/>
      <c r="J135" s="35"/>
      <c r="K135" s="35"/>
      <c r="L135" s="35"/>
      <c r="M135" s="35"/>
      <c r="N135" s="35"/>
      <c r="O135" s="35"/>
      <c r="P135" s="35"/>
      <c r="Q135" s="35"/>
      <c r="R135" s="35"/>
      <c r="S135" s="35"/>
      <c r="T135" s="35"/>
      <c r="U135" s="35"/>
    </row>
    <row r="136" spans="1:21">
      <c r="A136" s="35"/>
      <c r="B136" s="35"/>
      <c r="C136" s="35"/>
      <c r="D136" s="35"/>
      <c r="E136" s="35"/>
      <c r="F136" s="35"/>
      <c r="G136" s="35"/>
      <c r="H136" s="35"/>
      <c r="I136" s="35"/>
      <c r="J136" s="35"/>
      <c r="K136" s="35"/>
      <c r="L136" s="35"/>
      <c r="M136" s="35"/>
      <c r="N136" s="35"/>
      <c r="O136" s="35"/>
      <c r="P136" s="35"/>
      <c r="Q136" s="35"/>
      <c r="R136" s="35"/>
      <c r="S136" s="35"/>
      <c r="T136" s="35"/>
      <c r="U136" s="35"/>
    </row>
    <row r="137" spans="1:21">
      <c r="A137" s="35"/>
      <c r="B137" s="35"/>
      <c r="C137" s="35"/>
      <c r="D137" s="35"/>
      <c r="E137" s="35"/>
      <c r="F137" s="35"/>
      <c r="G137" s="35"/>
      <c r="H137" s="35"/>
      <c r="I137" s="35"/>
      <c r="J137" s="35"/>
      <c r="K137" s="35"/>
      <c r="L137" s="35"/>
      <c r="M137" s="35"/>
      <c r="N137" s="35"/>
      <c r="O137" s="35"/>
      <c r="P137" s="35"/>
      <c r="Q137" s="35"/>
      <c r="R137" s="35"/>
      <c r="S137" s="35"/>
      <c r="T137" s="35"/>
      <c r="U137" s="35"/>
    </row>
    <row r="138" spans="1:21">
      <c r="A138" s="35"/>
      <c r="B138" s="35"/>
      <c r="C138" s="35"/>
      <c r="D138" s="35"/>
      <c r="E138" s="35"/>
      <c r="F138" s="35"/>
      <c r="G138" s="35"/>
      <c r="H138" s="35"/>
      <c r="I138" s="35"/>
      <c r="J138" s="35"/>
      <c r="K138" s="35"/>
      <c r="L138" s="35"/>
      <c r="M138" s="35"/>
      <c r="N138" s="35"/>
      <c r="O138" s="35"/>
      <c r="P138" s="35"/>
      <c r="Q138" s="35"/>
      <c r="R138" s="35"/>
      <c r="S138" s="35"/>
      <c r="T138" s="35"/>
      <c r="U138" s="35"/>
    </row>
    <row r="139" spans="1:21">
      <c r="A139" s="35"/>
      <c r="B139" s="35"/>
      <c r="C139" s="35"/>
      <c r="D139" s="35"/>
      <c r="E139" s="35"/>
      <c r="F139" s="35"/>
      <c r="G139" s="35"/>
      <c r="H139" s="35"/>
      <c r="I139" s="35"/>
      <c r="J139" s="35"/>
      <c r="K139" s="35"/>
      <c r="L139" s="35"/>
      <c r="M139" s="35"/>
      <c r="N139" s="35"/>
      <c r="O139" s="35"/>
      <c r="P139" s="35"/>
      <c r="Q139" s="35"/>
      <c r="R139" s="35"/>
      <c r="S139" s="35"/>
      <c r="T139" s="35"/>
      <c r="U139" s="35"/>
    </row>
    <row r="140" spans="1:21">
      <c r="A140" s="35"/>
      <c r="B140" s="35"/>
      <c r="C140" s="35"/>
      <c r="D140" s="35"/>
      <c r="E140" s="35"/>
      <c r="F140" s="35"/>
      <c r="G140" s="35"/>
      <c r="H140" s="35"/>
      <c r="I140" s="35"/>
      <c r="J140" s="35"/>
      <c r="K140" s="35"/>
      <c r="L140" s="35"/>
      <c r="M140" s="35"/>
      <c r="N140" s="35"/>
      <c r="O140" s="35"/>
      <c r="P140" s="35"/>
      <c r="Q140" s="35"/>
      <c r="R140" s="35"/>
      <c r="S140" s="35"/>
      <c r="T140" s="35"/>
      <c r="U140" s="35"/>
    </row>
    <row r="141" spans="1:21">
      <c r="A141" s="35"/>
      <c r="B141" s="35"/>
      <c r="C141" s="35"/>
      <c r="D141" s="35"/>
      <c r="E141" s="35"/>
      <c r="F141" s="35"/>
      <c r="G141" s="35"/>
      <c r="H141" s="35"/>
      <c r="I141" s="35"/>
      <c r="J141" s="35"/>
      <c r="K141" s="35"/>
      <c r="L141" s="35"/>
      <c r="M141" s="35"/>
      <c r="N141" s="35"/>
      <c r="O141" s="35"/>
      <c r="P141" s="35"/>
      <c r="Q141" s="35"/>
      <c r="R141" s="35"/>
      <c r="S141" s="35"/>
      <c r="T141" s="35"/>
      <c r="U141" s="35"/>
    </row>
    <row r="142" spans="1:21">
      <c r="A142" s="35"/>
      <c r="B142" s="35"/>
      <c r="C142" s="35"/>
      <c r="D142" s="35"/>
      <c r="E142" s="35"/>
      <c r="F142" s="35"/>
      <c r="G142" s="35"/>
      <c r="H142" s="35"/>
      <c r="I142" s="35"/>
      <c r="J142" s="35"/>
      <c r="K142" s="35"/>
      <c r="L142" s="35"/>
      <c r="M142" s="35"/>
      <c r="N142" s="35"/>
      <c r="O142" s="35"/>
      <c r="P142" s="35"/>
      <c r="Q142" s="35"/>
      <c r="R142" s="35"/>
      <c r="S142" s="35"/>
      <c r="T142" s="35"/>
      <c r="U142" s="35"/>
    </row>
    <row r="143" spans="1:21">
      <c r="A143" s="35"/>
      <c r="B143" s="35"/>
      <c r="C143" s="35"/>
      <c r="D143" s="35"/>
      <c r="E143" s="35"/>
      <c r="F143" s="35"/>
      <c r="G143" s="35"/>
      <c r="H143" s="35"/>
      <c r="I143" s="35"/>
      <c r="J143" s="35"/>
      <c r="K143" s="35"/>
      <c r="L143" s="35"/>
      <c r="M143" s="35"/>
      <c r="N143" s="35"/>
      <c r="O143" s="35"/>
      <c r="P143" s="35"/>
      <c r="Q143" s="35"/>
      <c r="R143" s="35"/>
      <c r="S143" s="35"/>
      <c r="T143" s="35"/>
      <c r="U143" s="35"/>
    </row>
    <row r="144" spans="1:21">
      <c r="A144" s="35"/>
      <c r="B144" s="35"/>
      <c r="C144" s="35"/>
      <c r="D144" s="35"/>
      <c r="E144" s="35"/>
      <c r="F144" s="35"/>
      <c r="G144" s="35"/>
      <c r="H144" s="35"/>
      <c r="I144" s="35"/>
      <c r="J144" s="35"/>
      <c r="K144" s="35"/>
      <c r="L144" s="35"/>
      <c r="M144" s="35"/>
      <c r="N144" s="35"/>
      <c r="O144" s="35"/>
      <c r="P144" s="35"/>
      <c r="Q144" s="35"/>
      <c r="R144" s="35"/>
      <c r="S144" s="35"/>
      <c r="T144" s="35"/>
      <c r="U144" s="35"/>
    </row>
    <row r="145" spans="1:21">
      <c r="A145" s="35"/>
      <c r="B145" s="35"/>
      <c r="C145" s="35"/>
      <c r="D145" s="35"/>
      <c r="E145" s="35"/>
      <c r="F145" s="35"/>
      <c r="G145" s="35"/>
      <c r="H145" s="35"/>
      <c r="I145" s="35"/>
      <c r="J145" s="35"/>
      <c r="K145" s="35"/>
      <c r="L145" s="35"/>
      <c r="M145" s="35"/>
      <c r="N145" s="35"/>
      <c r="O145" s="35"/>
      <c r="P145" s="35"/>
      <c r="Q145" s="35"/>
      <c r="R145" s="35"/>
      <c r="S145" s="35"/>
      <c r="T145" s="35"/>
      <c r="U145" s="35"/>
    </row>
    <row r="146" spans="1:21">
      <c r="A146" s="35"/>
      <c r="B146" s="35"/>
      <c r="C146" s="35"/>
      <c r="D146" s="35"/>
      <c r="E146" s="35"/>
      <c r="F146" s="35"/>
      <c r="G146" s="35"/>
      <c r="H146" s="35"/>
      <c r="I146" s="35"/>
      <c r="J146" s="35"/>
      <c r="K146" s="35"/>
      <c r="L146" s="35"/>
      <c r="M146" s="35"/>
      <c r="N146" s="35"/>
      <c r="O146" s="35"/>
      <c r="P146" s="35"/>
      <c r="Q146" s="35"/>
      <c r="R146" s="35"/>
      <c r="S146" s="35"/>
      <c r="T146" s="35"/>
      <c r="U146" s="35"/>
    </row>
    <row r="147" spans="1:21">
      <c r="A147" s="35"/>
      <c r="B147" s="35"/>
      <c r="C147" s="35"/>
      <c r="D147" s="35"/>
      <c r="E147" s="35"/>
      <c r="F147" s="35"/>
      <c r="G147" s="35"/>
      <c r="H147" s="35"/>
      <c r="I147" s="35"/>
      <c r="J147" s="35"/>
      <c r="K147" s="35"/>
      <c r="L147" s="35"/>
      <c r="M147" s="35"/>
      <c r="N147" s="35"/>
      <c r="O147" s="35"/>
      <c r="P147" s="35"/>
      <c r="Q147" s="35"/>
      <c r="R147" s="35"/>
      <c r="S147" s="35"/>
      <c r="T147" s="35"/>
      <c r="U147" s="35"/>
    </row>
    <row r="148" spans="1:21">
      <c r="A148" s="35"/>
      <c r="B148" s="35"/>
      <c r="C148" s="35"/>
      <c r="D148" s="35"/>
      <c r="E148" s="35"/>
      <c r="F148" s="35"/>
      <c r="G148" s="35"/>
      <c r="H148" s="35"/>
      <c r="I148" s="35"/>
      <c r="J148" s="35"/>
      <c r="K148" s="35"/>
      <c r="L148" s="35"/>
      <c r="M148" s="35"/>
      <c r="N148" s="35"/>
      <c r="O148" s="35"/>
      <c r="P148" s="35"/>
      <c r="Q148" s="35"/>
      <c r="R148" s="35"/>
      <c r="S148" s="35"/>
      <c r="T148" s="35"/>
      <c r="U148" s="35"/>
    </row>
    <row r="149" spans="1:21">
      <c r="A149" s="35"/>
      <c r="B149" s="35"/>
      <c r="C149" s="35"/>
      <c r="D149" s="35"/>
      <c r="E149" s="35"/>
      <c r="F149" s="35"/>
      <c r="G149" s="35"/>
      <c r="H149" s="35"/>
      <c r="I149" s="35"/>
      <c r="J149" s="35"/>
      <c r="K149" s="35"/>
      <c r="L149" s="35"/>
      <c r="M149" s="35"/>
      <c r="N149" s="35"/>
      <c r="O149" s="35"/>
      <c r="P149" s="35"/>
      <c r="Q149" s="35"/>
      <c r="R149" s="35"/>
      <c r="S149" s="35"/>
      <c r="T149" s="35"/>
      <c r="U149" s="35"/>
    </row>
    <row r="150" spans="1:21">
      <c r="A150" s="35"/>
      <c r="B150" s="35"/>
      <c r="C150" s="35"/>
      <c r="D150" s="35"/>
      <c r="E150" s="35"/>
      <c r="F150" s="35"/>
      <c r="G150" s="35"/>
      <c r="H150" s="35"/>
      <c r="I150" s="35"/>
      <c r="J150" s="35"/>
      <c r="K150" s="35"/>
      <c r="L150" s="35"/>
      <c r="M150" s="35"/>
      <c r="N150" s="35"/>
      <c r="O150" s="35"/>
      <c r="P150" s="35"/>
      <c r="Q150" s="35"/>
      <c r="R150" s="35"/>
      <c r="S150" s="35"/>
      <c r="T150" s="35"/>
      <c r="U150" s="35"/>
    </row>
    <row r="151" spans="1:21">
      <c r="A151" s="35"/>
      <c r="B151" s="35"/>
      <c r="C151" s="35"/>
      <c r="D151" s="35"/>
      <c r="E151" s="35"/>
      <c r="F151" s="35"/>
      <c r="G151" s="35"/>
      <c r="H151" s="35"/>
      <c r="I151" s="35"/>
      <c r="J151" s="35"/>
      <c r="K151" s="35"/>
      <c r="L151" s="35"/>
      <c r="M151" s="35"/>
      <c r="N151" s="35"/>
      <c r="O151" s="35"/>
      <c r="P151" s="35"/>
      <c r="Q151" s="35"/>
      <c r="R151" s="35"/>
      <c r="S151" s="35"/>
      <c r="T151" s="35"/>
      <c r="U151" s="35"/>
    </row>
    <row r="152" spans="1:21">
      <c r="A152" s="35"/>
      <c r="B152" s="35"/>
      <c r="C152" s="35"/>
      <c r="D152" s="35"/>
      <c r="E152" s="35"/>
      <c r="F152" s="35"/>
      <c r="G152" s="35"/>
      <c r="H152" s="35"/>
      <c r="I152" s="35"/>
      <c r="J152" s="35"/>
      <c r="K152" s="35"/>
      <c r="L152" s="35"/>
      <c r="M152" s="35"/>
      <c r="N152" s="35"/>
      <c r="O152" s="35"/>
      <c r="P152" s="35"/>
      <c r="Q152" s="35"/>
      <c r="R152" s="35"/>
      <c r="S152" s="35"/>
      <c r="T152" s="35"/>
      <c r="U152" s="35"/>
    </row>
    <row r="153" spans="1:21">
      <c r="A153" s="35"/>
      <c r="B153" s="35"/>
      <c r="C153" s="35"/>
      <c r="D153" s="35"/>
      <c r="E153" s="35"/>
      <c r="F153" s="35"/>
      <c r="G153" s="35"/>
      <c r="H153" s="35"/>
      <c r="I153" s="35"/>
      <c r="J153" s="35"/>
      <c r="K153" s="35"/>
      <c r="L153" s="35"/>
      <c r="M153" s="35"/>
      <c r="N153" s="35"/>
      <c r="O153" s="35"/>
      <c r="P153" s="35"/>
      <c r="Q153" s="35"/>
      <c r="R153" s="35"/>
      <c r="S153" s="35"/>
      <c r="T153" s="35"/>
      <c r="U153" s="35"/>
    </row>
    <row r="154" spans="1:21">
      <c r="A154" s="35"/>
      <c r="B154" s="35"/>
      <c r="C154" s="35"/>
      <c r="D154" s="35"/>
      <c r="E154" s="35"/>
      <c r="F154" s="35"/>
      <c r="G154" s="35"/>
      <c r="H154" s="35"/>
      <c r="I154" s="35"/>
      <c r="J154" s="35"/>
      <c r="K154" s="35"/>
      <c r="L154" s="35"/>
      <c r="M154" s="35"/>
      <c r="N154" s="35"/>
      <c r="O154" s="35"/>
      <c r="P154" s="35"/>
      <c r="Q154" s="35"/>
      <c r="R154" s="35"/>
      <c r="S154" s="35"/>
      <c r="T154" s="35"/>
      <c r="U154" s="35"/>
    </row>
    <row r="155" spans="1:21">
      <c r="A155" s="35"/>
      <c r="B155" s="35"/>
      <c r="C155" s="35"/>
      <c r="D155" s="35"/>
      <c r="E155" s="35"/>
      <c r="F155" s="35"/>
      <c r="G155" s="35"/>
      <c r="H155" s="35"/>
      <c r="I155" s="35"/>
      <c r="J155" s="35"/>
      <c r="K155" s="35"/>
      <c r="L155" s="35"/>
      <c r="M155" s="35"/>
      <c r="N155" s="35"/>
      <c r="O155" s="35"/>
      <c r="P155" s="35"/>
      <c r="Q155" s="35"/>
      <c r="R155" s="35"/>
      <c r="S155" s="35"/>
      <c r="T155" s="35"/>
      <c r="U155" s="35"/>
    </row>
    <row r="156" spans="1:21">
      <c r="A156" s="35"/>
      <c r="B156" s="35"/>
      <c r="C156" s="35"/>
      <c r="D156" s="35"/>
      <c r="E156" s="35"/>
      <c r="F156" s="35"/>
      <c r="G156" s="35"/>
      <c r="H156" s="35"/>
      <c r="I156" s="35"/>
      <c r="J156" s="35"/>
      <c r="K156" s="35"/>
      <c r="L156" s="35"/>
      <c r="M156" s="35"/>
      <c r="N156" s="35"/>
      <c r="O156" s="35"/>
      <c r="P156" s="35"/>
      <c r="Q156" s="35"/>
      <c r="R156" s="35"/>
      <c r="S156" s="35"/>
      <c r="T156" s="35"/>
      <c r="U156" s="35"/>
    </row>
    <row r="157" spans="1:21">
      <c r="A157" s="35"/>
      <c r="B157" s="35"/>
      <c r="C157" s="35"/>
      <c r="D157" s="35"/>
      <c r="E157" s="35"/>
      <c r="F157" s="35"/>
      <c r="G157" s="35"/>
      <c r="H157" s="35"/>
      <c r="I157" s="35"/>
      <c r="J157" s="35"/>
      <c r="K157" s="35"/>
      <c r="L157" s="35"/>
      <c r="M157" s="35"/>
      <c r="N157" s="35"/>
      <c r="O157" s="35"/>
      <c r="P157" s="35"/>
      <c r="Q157" s="35"/>
      <c r="R157" s="35"/>
      <c r="S157" s="35"/>
      <c r="T157" s="35"/>
      <c r="U157" s="35"/>
    </row>
    <row r="158" spans="1:21">
      <c r="A158" s="35"/>
      <c r="B158" s="35"/>
      <c r="C158" s="35"/>
      <c r="D158" s="35"/>
      <c r="E158" s="35"/>
      <c r="F158" s="35"/>
      <c r="G158" s="35"/>
      <c r="H158" s="35"/>
      <c r="I158" s="35"/>
      <c r="J158" s="35"/>
      <c r="K158" s="35"/>
      <c r="L158" s="35"/>
      <c r="M158" s="35"/>
      <c r="N158" s="35"/>
      <c r="O158" s="35"/>
      <c r="P158" s="35"/>
      <c r="Q158" s="35"/>
      <c r="R158" s="35"/>
      <c r="S158" s="35"/>
      <c r="T158" s="35"/>
      <c r="U158" s="35"/>
    </row>
    <row r="159" spans="1:21">
      <c r="A159" s="35"/>
      <c r="B159" s="35"/>
      <c r="C159" s="35"/>
      <c r="D159" s="35"/>
      <c r="E159" s="35"/>
      <c r="F159" s="35"/>
      <c r="G159" s="35"/>
      <c r="H159" s="35"/>
      <c r="I159" s="35"/>
      <c r="J159" s="35"/>
      <c r="K159" s="35"/>
      <c r="L159" s="35"/>
      <c r="M159" s="35"/>
      <c r="N159" s="35"/>
      <c r="O159" s="35"/>
      <c r="P159" s="35"/>
      <c r="Q159" s="35"/>
      <c r="R159" s="35"/>
      <c r="S159" s="35"/>
      <c r="T159" s="35"/>
      <c r="U159" s="35"/>
    </row>
    <row r="160" spans="1:21">
      <c r="A160" s="35"/>
      <c r="B160" s="35"/>
      <c r="C160" s="35"/>
      <c r="D160" s="35"/>
      <c r="E160" s="35"/>
      <c r="F160" s="35"/>
      <c r="G160" s="35"/>
      <c r="H160" s="35"/>
      <c r="I160" s="35"/>
      <c r="J160" s="35"/>
      <c r="K160" s="35"/>
      <c r="L160" s="35"/>
      <c r="M160" s="35"/>
      <c r="N160" s="35"/>
      <c r="O160" s="35"/>
      <c r="P160" s="35"/>
      <c r="Q160" s="35"/>
      <c r="R160" s="35"/>
      <c r="S160" s="35"/>
      <c r="T160" s="35"/>
      <c r="U160" s="35"/>
    </row>
    <row r="161" spans="1:21">
      <c r="A161" s="35"/>
      <c r="B161" s="35"/>
      <c r="C161" s="35"/>
      <c r="D161" s="35"/>
      <c r="E161" s="35"/>
      <c r="F161" s="35"/>
      <c r="G161" s="35"/>
      <c r="H161" s="35"/>
      <c r="I161" s="35"/>
      <c r="J161" s="35"/>
      <c r="K161" s="35"/>
      <c r="L161" s="35"/>
      <c r="M161" s="35"/>
      <c r="N161" s="35"/>
      <c r="O161" s="35"/>
      <c r="P161" s="35"/>
      <c r="Q161" s="35"/>
      <c r="R161" s="35"/>
      <c r="S161" s="35"/>
      <c r="T161" s="35"/>
      <c r="U161" s="35"/>
    </row>
    <row r="162" spans="1:21">
      <c r="A162" s="35"/>
      <c r="B162" s="35"/>
      <c r="C162" s="35"/>
      <c r="D162" s="35"/>
      <c r="E162" s="35"/>
      <c r="F162" s="35"/>
      <c r="G162" s="35"/>
      <c r="H162" s="35"/>
      <c r="I162" s="35"/>
      <c r="J162" s="35"/>
      <c r="K162" s="35"/>
      <c r="L162" s="35"/>
      <c r="M162" s="35"/>
      <c r="N162" s="35"/>
      <c r="O162" s="35"/>
      <c r="P162" s="35"/>
      <c r="Q162" s="35"/>
      <c r="R162" s="35"/>
      <c r="S162" s="35"/>
      <c r="T162" s="35"/>
      <c r="U162" s="35"/>
    </row>
    <row r="163" spans="1:21">
      <c r="A163" s="35"/>
      <c r="B163" s="35"/>
      <c r="C163" s="35"/>
      <c r="D163" s="35"/>
      <c r="E163" s="35"/>
      <c r="F163" s="35"/>
      <c r="G163" s="35"/>
      <c r="H163" s="35"/>
      <c r="I163" s="35"/>
      <c r="J163" s="35"/>
      <c r="K163" s="35"/>
      <c r="L163" s="35"/>
      <c r="M163" s="35"/>
      <c r="N163" s="35"/>
      <c r="O163" s="35"/>
      <c r="P163" s="35"/>
      <c r="Q163" s="35"/>
      <c r="R163" s="35"/>
      <c r="S163" s="35"/>
      <c r="T163" s="35"/>
      <c r="U163" s="35"/>
    </row>
    <row r="164" spans="1:21">
      <c r="A164" s="35"/>
      <c r="B164" s="35"/>
      <c r="C164" s="35"/>
      <c r="D164" s="35"/>
      <c r="E164" s="35"/>
      <c r="F164" s="35"/>
      <c r="G164" s="35"/>
      <c r="H164" s="35"/>
      <c r="I164" s="35"/>
      <c r="J164" s="35"/>
      <c r="K164" s="35"/>
      <c r="L164" s="35"/>
      <c r="M164" s="35"/>
      <c r="N164" s="35"/>
      <c r="O164" s="35"/>
      <c r="P164" s="35"/>
      <c r="Q164" s="35"/>
      <c r="R164" s="35"/>
      <c r="S164" s="35"/>
      <c r="T164" s="35"/>
      <c r="U164" s="35"/>
    </row>
    <row r="165" spans="1:21">
      <c r="A165" s="35"/>
      <c r="B165" s="35"/>
      <c r="C165" s="35"/>
      <c r="D165" s="35"/>
      <c r="E165" s="35"/>
      <c r="F165" s="35"/>
      <c r="G165" s="35"/>
      <c r="H165" s="35"/>
      <c r="I165" s="35"/>
      <c r="J165" s="35"/>
      <c r="K165" s="35"/>
      <c r="L165" s="35"/>
      <c r="M165" s="35"/>
      <c r="N165" s="35"/>
      <c r="O165" s="35"/>
      <c r="P165" s="35"/>
      <c r="Q165" s="35"/>
      <c r="R165" s="35"/>
      <c r="S165" s="35"/>
      <c r="T165" s="35"/>
      <c r="U165" s="35"/>
    </row>
    <row r="166" spans="1:21">
      <c r="A166" s="35"/>
      <c r="B166" s="35"/>
      <c r="C166" s="35"/>
      <c r="D166" s="35"/>
      <c r="E166" s="35"/>
      <c r="F166" s="35"/>
      <c r="G166" s="35"/>
      <c r="H166" s="35"/>
      <c r="I166" s="35"/>
      <c r="J166" s="35"/>
      <c r="K166" s="35"/>
      <c r="L166" s="35"/>
      <c r="M166" s="35"/>
      <c r="N166" s="35"/>
      <c r="O166" s="35"/>
      <c r="P166" s="35"/>
      <c r="Q166" s="35"/>
      <c r="R166" s="35"/>
      <c r="S166" s="35"/>
      <c r="T166" s="35"/>
      <c r="U166" s="35"/>
    </row>
    <row r="167" spans="1:21">
      <c r="A167" s="35"/>
      <c r="B167" s="35"/>
      <c r="C167" s="35"/>
      <c r="D167" s="35"/>
      <c r="E167" s="35"/>
      <c r="F167" s="35"/>
      <c r="G167" s="35"/>
      <c r="H167" s="35"/>
      <c r="I167" s="35"/>
      <c r="J167" s="35"/>
      <c r="K167" s="35"/>
      <c r="L167" s="35"/>
      <c r="M167" s="35"/>
      <c r="N167" s="35"/>
      <c r="O167" s="35"/>
      <c r="P167" s="35"/>
      <c r="Q167" s="35"/>
      <c r="R167" s="35"/>
      <c r="S167" s="35"/>
      <c r="T167" s="35"/>
      <c r="U167" s="35"/>
    </row>
  </sheetData>
  <sheetProtection algorithmName="SHA-512" hashValue="LEzLlhDC3n615+kcQO5uo00NxC2SR49747drZ9mOQ0hI+3F+PSNX64bZYalzVtOogdBtzamszD1TTHv2K8UzqQ==" saltValue="U8E6dovxHd95Dop0FrKwDw==" spinCount="100000" sheet="1" objects="1" scenarios="1" selectLockedCells="1"/>
  <conditionalFormatting sqref="D4:D22 F4:F50 E22 D26:D50 H27 E28 G28:H28 H35:H36 E36 G36">
    <cfRule type="cellIs" dxfId="32" priority="16" operator="equal">
      <formula>"NO"</formula>
    </cfRule>
    <cfRule type="cellIs" dxfId="31" priority="17" operator="equal">
      <formula>"YES"</formula>
    </cfRule>
  </conditionalFormatting>
  <conditionalFormatting sqref="D23">
    <cfRule type="cellIs" dxfId="30" priority="8" operator="equal">
      <formula>"NO"</formula>
    </cfRule>
    <cfRule type="cellIs" dxfId="29" priority="11" operator="equal">
      <formula>"NO"</formula>
    </cfRule>
    <cfRule type="cellIs" dxfId="28" priority="12" operator="equal">
      <formula>"YES"</formula>
    </cfRule>
  </conditionalFormatting>
  <conditionalFormatting sqref="D24:D25">
    <cfRule type="cellIs" dxfId="27" priority="9" operator="equal">
      <formula>"NO"</formula>
    </cfRule>
    <cfRule type="cellIs" dxfId="26" priority="10" operator="equal">
      <formula>"YES"</formula>
    </cfRule>
  </conditionalFormatting>
  <conditionalFormatting sqref="E24:E25">
    <cfRule type="cellIs" dxfId="25" priority="1" operator="equal">
      <formula>"Then..."</formula>
    </cfRule>
  </conditionalFormatting>
  <dataValidations count="1">
    <dataValidation type="list" allowBlank="1" showInputMessage="1" showErrorMessage="1" sqref="D23:D25" xr:uid="{38C73241-1B70-A645-8765-6968DEBDCAAA}">
      <formula1>"YES,NO"</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13" operator="equal" id="{8EE1117C-E865-C244-B7B5-B1EFE85FA8A0}">
            <xm:f>'INTERNAL REFERENCES'!$B$4</xm:f>
            <x14:dxf>
              <font>
                <color rgb="FF006100"/>
              </font>
              <fill>
                <patternFill>
                  <bgColor rgb="FFC6EFCE"/>
                </patternFill>
              </fill>
            </x14:dxf>
          </x14:cfRule>
          <x14:cfRule type="cellIs" priority="14" operator="equal" id="{45F90A7D-1E07-344E-B437-53E1FF23F399}">
            <xm:f>'INTERNAL REFERENCES'!$B$5</xm:f>
            <x14:dxf>
              <font>
                <color rgb="FF9C5700"/>
              </font>
              <fill>
                <patternFill>
                  <bgColor rgb="FFFFEB9C"/>
                </patternFill>
              </fill>
            </x14:dxf>
          </x14:cfRule>
          <x14:cfRule type="cellIs" priority="15" operator="equal" id="{C55B04B2-91EF-C840-8BDB-303BB5F3C2F7}">
            <xm:f>'INTERNAL REFERENCES'!$B$6</xm:f>
            <x14:dxf>
              <font>
                <color rgb="FF9C0006"/>
              </font>
              <fill>
                <patternFill>
                  <bgColor rgb="FFFFC7CE"/>
                </patternFill>
              </fill>
            </x14:dxf>
          </x14:cfRule>
          <xm:sqref>D4:D22 F4:F50 E22 D26:D50 H27 E28 G28:H28 H35:H36 E36 G36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30051888-CABA-3341-9EC7-83447EA59B41}">
          <x14:formula1>
            <xm:f>'INTERNAL REFERENCES'!$B$4:$B$6</xm:f>
          </x14:formula1>
          <xm:sqref>F4</xm:sqref>
        </x14:dataValidation>
        <x14:dataValidation type="list" allowBlank="1" showInputMessage="1" showErrorMessage="1" xr:uid="{674ADC70-C439-5345-8E32-C71428B24EA2}">
          <x14:formula1>
            <xm:f>'INTERNAL REFERENCES'!$C$1:$C$12</xm:f>
          </x14:formula1>
          <xm:sqref>E29:E33 E37:E48</xm:sqref>
        </x14:dataValidation>
        <x14:dataValidation type="list" allowBlank="1" showInputMessage="1" showErrorMessage="1" xr:uid="{C738A1EF-BE89-D14E-A442-9FFFCCE1FF14}">
          <x14:formula1>
            <xm:f>'INTERNAL REFERENCES'!$B$14:$B$18</xm:f>
          </x14:formula1>
          <xm:sqref>H29:H33 H37:H48</xm:sqref>
        </x14:dataValidation>
        <x14:dataValidation type="list" allowBlank="1" showInputMessage="1" showErrorMessage="1" xr:uid="{433F59E1-02DB-A74E-923C-1FA93CBC1081}">
          <x14:formula1>
            <xm:f>'INTERNAL REFERENCES'!$D$1:$D$13</xm:f>
          </x14:formula1>
          <xm:sqref>C37:C48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F2D66-664A-E147-877F-7C5279F83666}">
  <sheetPr codeName="Hoja6"/>
  <dimension ref="A1:AN144"/>
  <sheetViews>
    <sheetView zoomScale="150" zoomScaleNormal="150" workbookViewId="0">
      <selection activeCell="F5" sqref="F5"/>
    </sheetView>
  </sheetViews>
  <sheetFormatPr defaultColWidth="11.1640625" defaultRowHeight="16"/>
  <cols>
    <col min="1" max="1" width="3.83203125" customWidth="1"/>
    <col min="2" max="2" width="18.33203125" customWidth="1"/>
    <col min="3" max="3" width="62.4140625" customWidth="1"/>
    <col min="4" max="5" width="7.83203125" customWidth="1"/>
    <col min="6" max="7" width="50.83203125" customWidth="1"/>
    <col min="8" max="8" width="14.83203125" customWidth="1"/>
    <col min="9" max="9" width="8.83203125" customWidth="1"/>
    <col min="10" max="10" width="9.4140625" customWidth="1"/>
    <col min="11" max="11" width="40.83203125" customWidth="1"/>
  </cols>
  <sheetData>
    <row r="1" spans="1:40" ht="36" customHeight="1" thickBot="1">
      <c r="A1" s="483"/>
      <c r="B1" s="497" t="s">
        <v>372</v>
      </c>
      <c r="C1" s="497" t="s">
        <v>52</v>
      </c>
      <c r="D1" s="498">
        <v>6</v>
      </c>
      <c r="E1" s="499"/>
      <c r="F1" s="500"/>
      <c r="G1" s="47"/>
      <c r="H1" s="38"/>
      <c r="I1" s="38"/>
      <c r="J1" s="155"/>
      <c r="K1" s="392"/>
      <c r="L1" s="392"/>
      <c r="M1" s="16"/>
      <c r="N1" s="459" t="s">
        <v>53</v>
      </c>
      <c r="O1" s="16"/>
      <c r="P1" s="38"/>
      <c r="Q1" s="38"/>
      <c r="R1" s="38"/>
      <c r="S1" s="38"/>
      <c r="T1" s="38"/>
      <c r="U1" s="38"/>
      <c r="V1" s="38"/>
      <c r="W1" s="38"/>
      <c r="X1" s="38"/>
      <c r="Y1" s="38"/>
      <c r="Z1" s="38"/>
      <c r="AA1" s="38"/>
      <c r="AB1" s="38"/>
      <c r="AC1" s="38"/>
      <c r="AD1" s="38"/>
      <c r="AE1" s="38"/>
      <c r="AF1" s="38"/>
      <c r="AG1" s="38"/>
      <c r="AH1" s="38"/>
      <c r="AI1" s="38"/>
      <c r="AJ1" s="38"/>
      <c r="AK1" s="38"/>
      <c r="AL1" s="38"/>
      <c r="AM1" s="38"/>
      <c r="AN1" s="38"/>
    </row>
    <row r="2" spans="1:40" ht="36" customHeight="1" thickBot="1">
      <c r="A2" s="482" t="s">
        <v>255</v>
      </c>
      <c r="B2" s="133" t="str">
        <f>+'5. ESSA REPORT'!B2</f>
        <v>GLF-EXAMPLE-2024-08-09</v>
      </c>
      <c r="C2" s="267" t="s">
        <v>183</v>
      </c>
      <c r="D2" s="268">
        <v>6</v>
      </c>
      <c r="E2" s="484" t="s">
        <v>133</v>
      </c>
      <c r="F2" s="496" t="s">
        <v>179</v>
      </c>
      <c r="G2" s="13"/>
      <c r="H2" s="16"/>
      <c r="I2" s="38"/>
      <c r="J2" s="155"/>
      <c r="K2" s="38"/>
      <c r="L2" s="38"/>
      <c r="M2" s="451"/>
      <c r="N2" s="452"/>
      <c r="O2" s="38"/>
      <c r="P2" s="38"/>
      <c r="Q2" s="38"/>
      <c r="R2" s="38"/>
      <c r="S2" s="38"/>
      <c r="T2" s="38"/>
      <c r="U2" s="38"/>
      <c r="V2" s="38"/>
      <c r="W2" s="38"/>
      <c r="X2" s="38"/>
      <c r="Y2" s="38"/>
      <c r="Z2" s="38"/>
      <c r="AA2" s="38"/>
      <c r="AB2" s="38"/>
      <c r="AC2" s="38"/>
      <c r="AD2" s="38"/>
      <c r="AE2" s="38"/>
      <c r="AF2" s="38"/>
      <c r="AG2" s="38"/>
      <c r="AH2" s="38"/>
      <c r="AI2" s="38"/>
      <c r="AJ2" s="38"/>
      <c r="AK2" s="38"/>
      <c r="AL2" s="38"/>
      <c r="AM2" s="38"/>
      <c r="AN2" s="38"/>
    </row>
    <row r="3" spans="1:40" ht="52" customHeight="1" thickBot="1">
      <c r="A3" s="17"/>
      <c r="B3" s="128" t="s">
        <v>0</v>
      </c>
      <c r="C3" s="41" t="str">
        <f>+'1. BACKGROUND INFORMATON'!C3</f>
        <v>Reproduces the background information</v>
      </c>
      <c r="D3" s="153"/>
      <c r="E3" s="43" t="s">
        <v>114</v>
      </c>
      <c r="F3" s="129" t="s">
        <v>132</v>
      </c>
      <c r="G3" s="13"/>
      <c r="H3" s="16"/>
      <c r="I3" s="38"/>
      <c r="J3" s="155"/>
      <c r="K3" s="455"/>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row>
    <row r="4" spans="1:40" ht="52" customHeight="1" thickBot="1">
      <c r="A4" s="19"/>
      <c r="B4" s="130" t="s">
        <v>1</v>
      </c>
      <c r="C4" s="131">
        <f>+'1. BACKGROUND INFORMATON'!C4</f>
        <v>0</v>
      </c>
      <c r="D4" s="154"/>
      <c r="E4" s="43">
        <f>+'1. BACKGROUND INFORMATON'!D4</f>
        <v>0</v>
      </c>
      <c r="F4" s="269" t="str">
        <f>+'5. ESSA REPORT'!F4</f>
        <v>CATEGORY B</v>
      </c>
      <c r="G4" s="13"/>
      <c r="H4" s="16"/>
      <c r="I4" s="155"/>
      <c r="J4" s="155"/>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row>
    <row r="5" spans="1:40" ht="22" customHeight="1" thickBot="1">
      <c r="A5" s="61"/>
      <c r="B5" s="146"/>
      <c r="C5" s="147"/>
      <c r="D5" s="148"/>
      <c r="E5" s="149"/>
      <c r="F5" s="150"/>
      <c r="G5" s="68"/>
      <c r="H5" s="68"/>
      <c r="I5" s="155"/>
      <c r="J5" s="155"/>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22" customHeight="1" thickBot="1">
      <c r="A6" s="67"/>
      <c r="B6" s="151"/>
      <c r="C6" s="75"/>
      <c r="D6" s="152"/>
      <c r="E6" s="78"/>
      <c r="F6" s="126"/>
      <c r="G6" s="78"/>
      <c r="H6" s="78"/>
      <c r="I6" s="145"/>
      <c r="J6" s="78"/>
      <c r="K6" s="78"/>
      <c r="L6" s="68"/>
      <c r="M6" s="68"/>
      <c r="N6" s="68"/>
      <c r="O6" s="68"/>
      <c r="P6" s="68"/>
      <c r="Q6" s="68"/>
      <c r="R6" s="68"/>
      <c r="S6" s="68"/>
      <c r="T6" s="68"/>
      <c r="U6" s="68"/>
      <c r="V6" s="38"/>
      <c r="W6" s="38"/>
      <c r="X6" s="38"/>
      <c r="Y6" s="38"/>
      <c r="Z6" s="38"/>
      <c r="AA6" s="38"/>
      <c r="AB6" s="38"/>
      <c r="AC6" s="38"/>
      <c r="AD6" s="38"/>
      <c r="AE6" s="38"/>
      <c r="AF6" s="38"/>
      <c r="AG6" s="38"/>
      <c r="AH6" s="38"/>
      <c r="AI6" s="38"/>
      <c r="AJ6" s="38"/>
      <c r="AK6" s="38"/>
      <c r="AL6" s="38"/>
      <c r="AM6" s="38"/>
      <c r="AN6" s="38"/>
    </row>
    <row r="7" spans="1:40" ht="32" customHeight="1" thickBot="1">
      <c r="A7" s="67"/>
      <c r="B7" s="94" t="str">
        <f>+B2</f>
        <v>GLF-EXAMPLE-2024-08-09</v>
      </c>
      <c r="C7" s="80" t="s">
        <v>179</v>
      </c>
      <c r="D7" s="85"/>
      <c r="E7" s="113"/>
      <c r="F7" s="114" t="str">
        <f>+C3</f>
        <v>Reproduces the background information</v>
      </c>
      <c r="G7" s="97"/>
      <c r="H7" s="174" t="s">
        <v>224</v>
      </c>
      <c r="I7" s="101" t="s">
        <v>166</v>
      </c>
      <c r="J7" s="102" t="s">
        <v>167</v>
      </c>
      <c r="K7" s="96"/>
      <c r="L7" s="68"/>
      <c r="M7" s="68"/>
      <c r="N7" s="68"/>
      <c r="O7" s="68"/>
      <c r="P7" s="68"/>
      <c r="Q7" s="68"/>
      <c r="R7" s="68"/>
      <c r="S7" s="68"/>
      <c r="T7" s="68"/>
      <c r="U7" s="68"/>
      <c r="V7" s="38"/>
      <c r="W7" s="38"/>
      <c r="X7" s="38"/>
      <c r="Y7" s="38"/>
      <c r="Z7" s="38"/>
      <c r="AA7" s="38"/>
      <c r="AB7" s="38"/>
      <c r="AC7" s="38"/>
      <c r="AD7" s="38"/>
      <c r="AE7" s="38"/>
      <c r="AF7" s="38"/>
      <c r="AG7" s="38"/>
      <c r="AH7" s="38"/>
      <c r="AI7" s="38"/>
      <c r="AJ7" s="38"/>
      <c r="AK7" s="38"/>
      <c r="AL7" s="38"/>
      <c r="AM7" s="38"/>
      <c r="AN7" s="38"/>
    </row>
    <row r="8" spans="1:40" ht="32" customHeight="1" thickBot="1">
      <c r="A8" s="1"/>
      <c r="B8" s="93"/>
      <c r="C8" s="90" t="s">
        <v>143</v>
      </c>
      <c r="D8" s="111"/>
      <c r="E8" s="112" t="s">
        <v>146</v>
      </c>
      <c r="F8" s="99" t="s">
        <v>144</v>
      </c>
      <c r="G8" s="98" t="s">
        <v>212</v>
      </c>
      <c r="H8" s="173" t="s">
        <v>225</v>
      </c>
      <c r="I8" s="103" t="s">
        <v>162</v>
      </c>
      <c r="J8" s="104" t="s">
        <v>163</v>
      </c>
      <c r="K8" s="100" t="s">
        <v>161</v>
      </c>
      <c r="L8" s="68"/>
      <c r="M8" s="68"/>
      <c r="N8" s="68"/>
      <c r="O8" s="68"/>
      <c r="P8" s="68"/>
      <c r="Q8" s="68"/>
      <c r="R8" s="68"/>
      <c r="S8" s="68"/>
      <c r="T8" s="68"/>
      <c r="U8" s="68"/>
      <c r="V8" s="38"/>
      <c r="W8" s="38"/>
      <c r="X8" s="38"/>
      <c r="Y8" s="38"/>
      <c r="Z8" s="38"/>
      <c r="AA8" s="38"/>
      <c r="AB8" s="38"/>
      <c r="AC8" s="38"/>
      <c r="AD8" s="38"/>
      <c r="AE8" s="38"/>
      <c r="AF8" s="38"/>
      <c r="AG8" s="38"/>
      <c r="AH8" s="38"/>
      <c r="AI8" s="38"/>
      <c r="AJ8" s="38"/>
      <c r="AK8" s="38"/>
      <c r="AL8" s="38"/>
      <c r="AM8" s="38"/>
      <c r="AN8" s="38"/>
    </row>
    <row r="9" spans="1:40" ht="52" customHeight="1" thickBot="1">
      <c r="A9" s="69"/>
      <c r="B9" s="108"/>
      <c r="C9" s="73" t="str">
        <f>+'5. ESSA REPORT'!C29</f>
        <v>Compliance with Labour and Working Conditions</v>
      </c>
      <c r="D9" s="74"/>
      <c r="E9" s="91" t="str">
        <f>+'5. ESSA REPORT'!E29</f>
        <v>2Q</v>
      </c>
      <c r="F9" s="92" t="s">
        <v>266</v>
      </c>
      <c r="G9" s="92" t="s">
        <v>265</v>
      </c>
      <c r="H9" s="91" t="str">
        <f>+'5. ESSA REPORT'!H29</f>
        <v>QUARTERLY</v>
      </c>
      <c r="I9" s="261"/>
      <c r="J9" s="261"/>
      <c r="K9" s="270"/>
      <c r="L9" s="68"/>
      <c r="M9" s="68"/>
      <c r="N9" s="68"/>
      <c r="O9" s="68"/>
      <c r="P9" s="68"/>
      <c r="Q9" s="68"/>
      <c r="R9" s="68"/>
      <c r="S9" s="68"/>
      <c r="T9" s="68"/>
      <c r="U9" s="68"/>
      <c r="V9" s="38"/>
      <c r="W9" s="38"/>
      <c r="X9" s="38"/>
      <c r="Y9" s="38"/>
      <c r="Z9" s="38"/>
      <c r="AA9" s="38"/>
      <c r="AB9" s="38"/>
      <c r="AC9" s="38"/>
      <c r="AD9" s="38"/>
      <c r="AE9" s="38"/>
      <c r="AF9" s="38"/>
      <c r="AG9" s="38"/>
      <c r="AH9" s="38"/>
      <c r="AI9" s="38"/>
      <c r="AJ9" s="38"/>
      <c r="AK9" s="38"/>
      <c r="AL9" s="38"/>
      <c r="AM9" s="38"/>
      <c r="AN9" s="38"/>
    </row>
    <row r="10" spans="1:40" ht="52" customHeight="1" thickBot="1">
      <c r="A10" s="69"/>
      <c r="B10" s="108"/>
      <c r="C10" s="73" t="str">
        <f>+'5. ESSA REPORT'!C30</f>
        <v>Grievance Management  (GM)</v>
      </c>
      <c r="D10" s="74"/>
      <c r="E10" s="91" t="str">
        <f>+'5. ESSA REPORT'!E30</f>
        <v>3Q</v>
      </c>
      <c r="F10" s="92"/>
      <c r="G10" s="261"/>
      <c r="H10" s="91" t="str">
        <f>+'5. ESSA REPORT'!H30</f>
        <v>QUARTERLY</v>
      </c>
      <c r="I10" s="261"/>
      <c r="J10" s="261"/>
      <c r="K10" s="270"/>
      <c r="L10" s="77"/>
      <c r="M10" s="68"/>
      <c r="N10" s="68"/>
      <c r="O10" s="68"/>
      <c r="P10" s="68"/>
      <c r="Q10" s="68"/>
      <c r="R10" s="68"/>
      <c r="S10" s="68"/>
      <c r="T10" s="68"/>
      <c r="U10" s="68"/>
      <c r="V10" s="38"/>
      <c r="W10" s="38"/>
      <c r="X10" s="38"/>
      <c r="Y10" s="38"/>
      <c r="Z10" s="38"/>
      <c r="AA10" s="38"/>
      <c r="AB10" s="38"/>
      <c r="AC10" s="38"/>
      <c r="AD10" s="38"/>
      <c r="AE10" s="38"/>
      <c r="AF10" s="38"/>
      <c r="AG10" s="38"/>
      <c r="AH10" s="38"/>
      <c r="AI10" s="38"/>
      <c r="AJ10" s="38"/>
      <c r="AK10" s="38"/>
      <c r="AL10" s="38"/>
      <c r="AM10" s="38"/>
      <c r="AN10" s="38"/>
    </row>
    <row r="11" spans="1:40" ht="52" customHeight="1" thickBot="1">
      <c r="A11" s="69"/>
      <c r="B11" s="108"/>
      <c r="C11" s="73" t="str">
        <f>+'5. ESSA REPORT'!C31</f>
        <v>Stakeholder Engagement Plan (SEP)</v>
      </c>
      <c r="D11" s="74"/>
      <c r="E11" s="91" t="str">
        <f>+'5. ESSA REPORT'!E31</f>
        <v>4Q</v>
      </c>
      <c r="F11" s="92"/>
      <c r="G11" s="261"/>
      <c r="H11" s="91" t="str">
        <f>+'5. ESSA REPORT'!H31</f>
        <v>QUARTERLY</v>
      </c>
      <c r="I11" s="261"/>
      <c r="J11" s="261"/>
      <c r="K11" s="270"/>
      <c r="L11" s="77"/>
      <c r="M11" s="68"/>
      <c r="N11" s="68"/>
      <c r="O11" s="68"/>
      <c r="P11" s="68"/>
      <c r="Q11" s="68"/>
      <c r="R11" s="68"/>
      <c r="S11" s="68"/>
      <c r="T11" s="68"/>
      <c r="U11" s="68"/>
      <c r="V11" s="38"/>
      <c r="W11" s="38"/>
      <c r="X11" s="38"/>
      <c r="Y11" s="38"/>
      <c r="Z11" s="38"/>
      <c r="AA11" s="38"/>
      <c r="AB11" s="38"/>
      <c r="AC11" s="38"/>
      <c r="AD11" s="38"/>
      <c r="AE11" s="38"/>
      <c r="AF11" s="38"/>
      <c r="AG11" s="38"/>
      <c r="AH11" s="38"/>
      <c r="AI11" s="38"/>
      <c r="AJ11" s="38"/>
      <c r="AK11" s="38"/>
      <c r="AL11" s="38"/>
      <c r="AM11" s="38"/>
      <c r="AN11" s="38"/>
    </row>
    <row r="12" spans="1:40" ht="52" customHeight="1" thickBot="1">
      <c r="A12" s="69"/>
      <c r="B12" s="167"/>
      <c r="C12" s="73" t="str">
        <f>+'5. ESSA REPORT'!C32</f>
        <v>Gender Equality Commitment</v>
      </c>
      <c r="D12" s="460"/>
      <c r="E12" s="91" t="str">
        <f>+'5. ESSA REPORT'!E32</f>
        <v>3Q</v>
      </c>
      <c r="F12" s="462"/>
      <c r="G12" s="463"/>
      <c r="H12" s="91" t="str">
        <f>+'5. ESSA REPORT'!H32</f>
        <v>YEARLY</v>
      </c>
      <c r="I12" s="463"/>
      <c r="J12" s="463"/>
      <c r="K12" s="275"/>
      <c r="L12" s="77"/>
      <c r="M12" s="68"/>
      <c r="N12" s="68"/>
      <c r="O12" s="68"/>
      <c r="P12" s="68"/>
      <c r="Q12" s="68"/>
      <c r="R12" s="68"/>
      <c r="S12" s="68"/>
      <c r="T12" s="68"/>
      <c r="U12" s="68"/>
      <c r="V12" s="2"/>
      <c r="W12" s="2"/>
      <c r="X12" s="2"/>
      <c r="Y12" s="2"/>
      <c r="Z12" s="2"/>
      <c r="AA12" s="38"/>
      <c r="AB12" s="38"/>
      <c r="AC12" s="38"/>
      <c r="AD12" s="38"/>
      <c r="AE12" s="38"/>
      <c r="AF12" s="38"/>
      <c r="AG12" s="38"/>
      <c r="AH12" s="38"/>
      <c r="AI12" s="38"/>
      <c r="AJ12" s="38"/>
      <c r="AK12" s="38"/>
      <c r="AL12" s="38"/>
      <c r="AM12" s="38"/>
      <c r="AN12" s="38"/>
    </row>
    <row r="13" spans="1:40" ht="52" customHeight="1" thickBot="1">
      <c r="A13" s="69"/>
      <c r="B13" s="109"/>
      <c r="C13" s="105" t="str">
        <f>+'5. ESSA REPORT'!C33</f>
        <v>Accidents and Serious Incidents - Reporting</v>
      </c>
      <c r="D13" s="106"/>
      <c r="E13" s="156" t="str">
        <f>+'5. ESSA REPORT'!E33</f>
        <v>3Q</v>
      </c>
      <c r="F13" s="107"/>
      <c r="G13" s="263"/>
      <c r="H13" s="156" t="str">
        <f>+'5. ESSA REPORT'!H33</f>
        <v>QUARTERLY</v>
      </c>
      <c r="I13" s="263"/>
      <c r="J13" s="263"/>
      <c r="K13" s="271"/>
      <c r="L13" s="77"/>
      <c r="M13" s="68"/>
      <c r="N13" s="68"/>
      <c r="O13" s="68"/>
      <c r="P13" s="68"/>
      <c r="Q13" s="68"/>
      <c r="R13" s="68"/>
      <c r="S13" s="68"/>
      <c r="T13" s="68"/>
      <c r="U13" s="68"/>
      <c r="V13" s="68"/>
      <c r="W13" s="68"/>
      <c r="X13" s="68"/>
      <c r="Y13" s="68"/>
      <c r="Z13" s="68"/>
      <c r="AA13" s="38"/>
      <c r="AB13" s="38"/>
      <c r="AC13" s="38"/>
      <c r="AD13" s="38"/>
      <c r="AE13" s="38"/>
      <c r="AF13" s="38"/>
      <c r="AG13" s="38"/>
      <c r="AH13" s="38"/>
      <c r="AI13" s="38"/>
      <c r="AJ13" s="38"/>
      <c r="AK13" s="38"/>
      <c r="AL13" s="38"/>
      <c r="AM13" s="38"/>
      <c r="AN13" s="38"/>
    </row>
    <row r="14" spans="1:40" ht="52" customHeight="1" thickBot="1">
      <c r="A14" s="69"/>
      <c r="B14" s="108"/>
      <c r="C14" s="73" t="str">
        <f>+'5. ESSA REPORT'!C37</f>
        <v>Occupational H&amp;S Plan / Community H&amp;S Plan</v>
      </c>
      <c r="D14" s="74"/>
      <c r="E14" s="91" t="str">
        <f>+'5. ESSA REPORT'!E37</f>
        <v>2Q</v>
      </c>
      <c r="F14" s="92"/>
      <c r="G14" s="261"/>
      <c r="H14" s="91" t="str">
        <f>+'5. ESSA REPORT'!H37</f>
        <v>SEMIANNUAL</v>
      </c>
      <c r="I14" s="261"/>
      <c r="J14" s="261"/>
      <c r="K14" s="270"/>
      <c r="L14" s="77"/>
      <c r="M14" s="68"/>
      <c r="N14" s="68"/>
      <c r="O14" s="68"/>
      <c r="P14" s="68"/>
      <c r="Q14" s="68"/>
      <c r="R14" s="68"/>
      <c r="S14" s="68"/>
      <c r="T14" s="68"/>
      <c r="U14" s="68"/>
      <c r="V14" s="68"/>
      <c r="W14" s="68"/>
      <c r="X14" s="68"/>
      <c r="Y14" s="68"/>
      <c r="Z14" s="68"/>
      <c r="AA14" s="38"/>
      <c r="AB14" s="38"/>
      <c r="AC14" s="38"/>
      <c r="AD14" s="38"/>
      <c r="AE14" s="38"/>
      <c r="AF14" s="38"/>
      <c r="AG14" s="38"/>
      <c r="AH14" s="38"/>
      <c r="AI14" s="38"/>
      <c r="AJ14" s="38"/>
      <c r="AK14" s="38"/>
      <c r="AL14" s="38"/>
      <c r="AM14" s="38"/>
      <c r="AN14" s="38"/>
    </row>
    <row r="15" spans="1:40" ht="52" customHeight="1" thickBot="1">
      <c r="A15" s="69"/>
      <c r="B15" s="108"/>
      <c r="C15" s="73" t="str">
        <f>+'5. ESSA REPORT'!C38</f>
        <v>Biodiversity Management Plan</v>
      </c>
      <c r="D15" s="74"/>
      <c r="E15" s="91" t="str">
        <f>+'5. ESSA REPORT'!E38</f>
        <v>4Q</v>
      </c>
      <c r="F15" s="92"/>
      <c r="G15" s="261"/>
      <c r="H15" s="91" t="str">
        <f>+'5. ESSA REPORT'!H38</f>
        <v>SEMIANNUAL</v>
      </c>
      <c r="I15" s="261"/>
      <c r="J15" s="261"/>
      <c r="K15" s="270"/>
      <c r="L15" s="77"/>
      <c r="M15" s="68"/>
      <c r="N15" s="68"/>
      <c r="O15" s="68"/>
      <c r="P15" s="68"/>
      <c r="Q15" s="68"/>
      <c r="R15" s="68"/>
      <c r="S15" s="68"/>
      <c r="T15" s="68"/>
      <c r="U15" s="68"/>
      <c r="V15" s="38"/>
      <c r="W15" s="38"/>
      <c r="X15" s="38"/>
      <c r="Y15" s="38"/>
      <c r="Z15" s="38"/>
      <c r="AA15" s="38"/>
      <c r="AB15" s="38"/>
      <c r="AC15" s="38"/>
      <c r="AD15" s="38"/>
      <c r="AE15" s="38"/>
      <c r="AF15" s="38"/>
      <c r="AG15" s="38"/>
      <c r="AH15" s="38"/>
      <c r="AI15" s="38"/>
      <c r="AJ15" s="38"/>
      <c r="AK15" s="38"/>
      <c r="AL15" s="38"/>
      <c r="AM15" s="38"/>
      <c r="AN15" s="38"/>
    </row>
    <row r="16" spans="1:40" ht="52" customHeight="1" thickBot="1">
      <c r="A16" s="69"/>
      <c r="B16" s="108"/>
      <c r="C16" s="73" t="str">
        <f>+'5. ESSA REPORT'!C39</f>
        <v>Hazardous Material Management Plan</v>
      </c>
      <c r="D16" s="74"/>
      <c r="E16" s="91" t="str">
        <f>+'5. ESSA REPORT'!E39</f>
        <v>2Q</v>
      </c>
      <c r="F16" s="92"/>
      <c r="G16" s="261"/>
      <c r="H16" s="91" t="str">
        <f>+'5. ESSA REPORT'!H39</f>
        <v>MONTHLY</v>
      </c>
      <c r="I16" s="261"/>
      <c r="J16" s="261"/>
      <c r="K16" s="270"/>
      <c r="L16" s="77"/>
      <c r="M16" s="68"/>
      <c r="N16" s="68"/>
      <c r="O16" s="68"/>
      <c r="P16" s="68"/>
      <c r="Q16" s="68"/>
      <c r="R16" s="68"/>
      <c r="S16" s="68"/>
      <c r="T16" s="68"/>
      <c r="U16" s="68"/>
      <c r="V16" s="38"/>
      <c r="W16" s="38"/>
      <c r="X16" s="38"/>
      <c r="Y16" s="38"/>
      <c r="Z16" s="38"/>
      <c r="AA16" s="38"/>
      <c r="AB16" s="38"/>
      <c r="AC16" s="38"/>
      <c r="AD16" s="38"/>
      <c r="AE16" s="38"/>
      <c r="AF16" s="38"/>
      <c r="AG16" s="38"/>
      <c r="AH16" s="38"/>
      <c r="AI16" s="38"/>
      <c r="AJ16" s="38"/>
      <c r="AK16" s="38"/>
      <c r="AL16" s="38"/>
      <c r="AM16" s="38"/>
      <c r="AN16" s="38"/>
    </row>
    <row r="17" spans="1:40" ht="52" customHeight="1" thickBot="1">
      <c r="A17" s="69"/>
      <c r="B17" s="108"/>
      <c r="C17" s="73" t="str">
        <f>+'5. ESSA REPORT'!C40</f>
        <v>Free, Prior, and Informed Consent (protocol)</v>
      </c>
      <c r="D17" s="74"/>
      <c r="E17" s="91" t="str">
        <f>+'5. ESSA REPORT'!E40</f>
        <v>4Q</v>
      </c>
      <c r="F17" s="92"/>
      <c r="G17" s="261"/>
      <c r="H17" s="91" t="str">
        <f>+'5. ESSA REPORT'!H40</f>
        <v>QUARTERLY</v>
      </c>
      <c r="I17" s="261"/>
      <c r="J17" s="261"/>
      <c r="K17" s="270"/>
      <c r="L17" s="77"/>
      <c r="M17" s="68"/>
      <c r="N17" s="68"/>
      <c r="O17" s="68"/>
      <c r="P17" s="68"/>
      <c r="Q17" s="68"/>
      <c r="R17" s="68"/>
      <c r="S17" s="68"/>
      <c r="T17" s="68"/>
      <c r="U17" s="68"/>
      <c r="V17" s="38"/>
      <c r="W17" s="38"/>
      <c r="X17" s="38"/>
      <c r="Y17" s="38"/>
      <c r="Z17" s="38"/>
      <c r="AA17" s="38"/>
      <c r="AB17" s="38"/>
      <c r="AC17" s="38"/>
      <c r="AD17" s="38"/>
      <c r="AE17" s="38"/>
      <c r="AF17" s="38"/>
      <c r="AG17" s="38"/>
      <c r="AH17" s="38"/>
      <c r="AI17" s="38"/>
      <c r="AJ17" s="38"/>
      <c r="AK17" s="38"/>
      <c r="AL17" s="38"/>
      <c r="AM17" s="38"/>
      <c r="AN17" s="38"/>
    </row>
    <row r="18" spans="1:40" ht="52" customHeight="1" thickBot="1">
      <c r="A18" s="69"/>
      <c r="B18" s="108"/>
      <c r="C18" s="73" t="str">
        <f>+'5. ESSA REPORT'!C41</f>
        <v>Hazardous Material Management Plan</v>
      </c>
      <c r="D18" s="74"/>
      <c r="E18" s="91" t="str">
        <f>+'5. ESSA REPORT'!E41</f>
        <v>8Q</v>
      </c>
      <c r="F18" s="92"/>
      <c r="G18" s="261"/>
      <c r="H18" s="91" t="str">
        <f>+'5. ESSA REPORT'!H41</f>
        <v>QUARTERLY</v>
      </c>
      <c r="I18" s="261"/>
      <c r="J18" s="261"/>
      <c r="K18" s="270"/>
      <c r="L18" s="77"/>
      <c r="M18" s="68"/>
      <c r="N18" s="68"/>
      <c r="O18" s="68"/>
      <c r="P18" s="68"/>
      <c r="Q18" s="68"/>
      <c r="R18" s="68"/>
      <c r="S18" s="68"/>
      <c r="T18" s="68"/>
      <c r="U18" s="68"/>
      <c r="V18" s="38"/>
      <c r="W18" s="38"/>
      <c r="X18" s="38"/>
      <c r="Y18" s="38"/>
      <c r="Z18" s="38"/>
      <c r="AA18" s="38"/>
      <c r="AB18" s="38"/>
      <c r="AC18" s="38"/>
      <c r="AD18" s="38"/>
      <c r="AE18" s="38"/>
      <c r="AF18" s="38"/>
      <c r="AG18" s="38"/>
      <c r="AH18" s="38"/>
      <c r="AI18" s="38"/>
      <c r="AJ18" s="38"/>
      <c r="AK18" s="38"/>
      <c r="AL18" s="38"/>
      <c r="AM18" s="38"/>
      <c r="AN18" s="38"/>
    </row>
    <row r="19" spans="1:40" ht="52" customHeight="1" thickBot="1">
      <c r="A19" s="69"/>
      <c r="B19" s="108"/>
      <c r="C19" s="73" t="str">
        <f>+'5. ESSA REPORT'!C42</f>
        <v>Human Rights Due Diligence</v>
      </c>
      <c r="D19" s="74"/>
      <c r="E19" s="91" t="str">
        <f>+'5. ESSA REPORT'!E42</f>
        <v>2Q</v>
      </c>
      <c r="F19" s="92"/>
      <c r="G19" s="261"/>
      <c r="H19" s="91" t="str">
        <f>+'5. ESSA REPORT'!H42</f>
        <v>QUARTERLY</v>
      </c>
      <c r="I19" s="261"/>
      <c r="J19" s="261"/>
      <c r="K19" s="270"/>
      <c r="L19" s="77"/>
      <c r="M19" s="68"/>
      <c r="N19" s="68"/>
      <c r="O19" s="68"/>
      <c r="P19" s="68"/>
      <c r="Q19" s="68"/>
      <c r="R19" s="68"/>
      <c r="S19" s="68"/>
      <c r="T19" s="68"/>
      <c r="U19" s="68"/>
      <c r="V19" s="38"/>
      <c r="W19" s="38"/>
      <c r="X19" s="38"/>
      <c r="Y19" s="38"/>
      <c r="Z19" s="38"/>
      <c r="AA19" s="38"/>
      <c r="AB19" s="38"/>
      <c r="AC19" s="38"/>
      <c r="AD19" s="38"/>
      <c r="AE19" s="38"/>
      <c r="AF19" s="38"/>
      <c r="AG19" s="38"/>
      <c r="AH19" s="38"/>
      <c r="AI19" s="38"/>
      <c r="AJ19" s="38"/>
      <c r="AK19" s="38"/>
      <c r="AL19" s="38"/>
      <c r="AM19" s="38"/>
      <c r="AN19" s="38"/>
    </row>
    <row r="20" spans="1:40" ht="52" customHeight="1" thickBot="1">
      <c r="A20" s="69"/>
      <c r="B20" s="108"/>
      <c r="C20" s="73" t="str">
        <f>+'5. ESSA REPORT'!C43</f>
        <v>Integrated Pest Management Plan</v>
      </c>
      <c r="D20" s="74"/>
      <c r="E20" s="91" t="str">
        <f>+'5. ESSA REPORT'!E43</f>
        <v>4Q</v>
      </c>
      <c r="F20" s="92"/>
      <c r="G20" s="261"/>
      <c r="H20" s="91" t="str">
        <f>+'5. ESSA REPORT'!H43</f>
        <v>QUARTERLY</v>
      </c>
      <c r="I20" s="261"/>
      <c r="J20" s="261"/>
      <c r="K20" s="270"/>
      <c r="L20" s="77"/>
      <c r="M20" s="68"/>
      <c r="N20" s="68"/>
      <c r="O20" s="68"/>
      <c r="P20" s="68"/>
      <c r="Q20" s="68"/>
      <c r="R20" s="68"/>
      <c r="S20" s="68"/>
      <c r="T20" s="68"/>
      <c r="U20" s="68"/>
      <c r="V20" s="38"/>
      <c r="W20" s="38"/>
      <c r="X20" s="38"/>
      <c r="Y20" s="38"/>
      <c r="Z20" s="38"/>
      <c r="AA20" s="38"/>
      <c r="AB20" s="38"/>
      <c r="AC20" s="38"/>
      <c r="AD20" s="38"/>
      <c r="AE20" s="38"/>
      <c r="AF20" s="38"/>
      <c r="AG20" s="38"/>
      <c r="AH20" s="38"/>
      <c r="AI20" s="38"/>
      <c r="AJ20" s="38"/>
      <c r="AK20" s="38"/>
      <c r="AL20" s="38"/>
      <c r="AM20" s="38"/>
      <c r="AN20" s="38"/>
    </row>
    <row r="21" spans="1:40" ht="52" customHeight="1" thickBot="1">
      <c r="A21" s="69"/>
      <c r="B21" s="108"/>
      <c r="C21" s="73" t="str">
        <f>+'5. ESSA REPORT'!C44</f>
        <v>Process Framework and Livelihood Restoration Plan</v>
      </c>
      <c r="D21" s="74"/>
      <c r="E21" s="91">
        <f>+'5. ESSA REPORT'!E44</f>
        <v>0</v>
      </c>
      <c r="F21" s="92"/>
      <c r="G21" s="261"/>
      <c r="H21" s="91" t="str">
        <f>+'5. ESSA REPORT'!H44</f>
        <v>QUARTERLY</v>
      </c>
      <c r="I21" s="261"/>
      <c r="J21" s="261"/>
      <c r="K21" s="270"/>
      <c r="L21" s="77"/>
      <c r="M21" s="68"/>
      <c r="N21" s="68"/>
      <c r="O21" s="68"/>
      <c r="P21" s="68"/>
      <c r="Q21" s="68"/>
      <c r="R21" s="68"/>
      <c r="S21" s="68"/>
      <c r="T21" s="68"/>
      <c r="U21" s="68"/>
      <c r="V21" s="38"/>
      <c r="W21" s="38"/>
      <c r="X21" s="38"/>
      <c r="Y21" s="38"/>
      <c r="Z21" s="38"/>
      <c r="AA21" s="38"/>
      <c r="AB21" s="38"/>
      <c r="AC21" s="38"/>
      <c r="AD21" s="38"/>
      <c r="AE21" s="38"/>
      <c r="AF21" s="38"/>
      <c r="AG21" s="38"/>
      <c r="AH21" s="38"/>
      <c r="AI21" s="38"/>
      <c r="AJ21" s="38"/>
      <c r="AK21" s="38"/>
      <c r="AL21" s="38"/>
      <c r="AM21" s="38"/>
      <c r="AN21" s="38"/>
    </row>
    <row r="22" spans="1:40" ht="52" customHeight="1" thickBot="1">
      <c r="A22" s="69"/>
      <c r="B22" s="108"/>
      <c r="C22" s="73" t="str">
        <f>+'5. ESSA REPORT'!C45</f>
        <v>Security Management Plan</v>
      </c>
      <c r="D22" s="74"/>
      <c r="E22" s="91">
        <f>+'5. ESSA REPORT'!E45</f>
        <v>0</v>
      </c>
      <c r="F22" s="92"/>
      <c r="G22" s="261"/>
      <c r="H22" s="91" t="str">
        <f>+'5. ESSA REPORT'!H45</f>
        <v>QUARTERLY</v>
      </c>
      <c r="I22" s="261"/>
      <c r="J22" s="261"/>
      <c r="K22" s="270"/>
      <c r="L22" s="77"/>
      <c r="M22" s="68"/>
      <c r="N22" s="68"/>
      <c r="O22" s="68"/>
      <c r="P22" s="68"/>
      <c r="Q22" s="68"/>
      <c r="R22" s="68"/>
      <c r="S22" s="68"/>
      <c r="T22" s="68"/>
      <c r="U22" s="68"/>
      <c r="V22" s="38"/>
      <c r="W22" s="38"/>
      <c r="X22" s="38"/>
      <c r="Y22" s="38"/>
      <c r="Z22" s="38"/>
      <c r="AA22" s="38"/>
      <c r="AB22" s="38"/>
      <c r="AC22" s="38"/>
      <c r="AD22" s="38"/>
      <c r="AE22" s="38"/>
      <c r="AF22" s="38"/>
      <c r="AG22" s="38"/>
      <c r="AH22" s="38"/>
      <c r="AI22" s="38"/>
      <c r="AJ22" s="38"/>
      <c r="AK22" s="38"/>
      <c r="AL22" s="38"/>
      <c r="AM22" s="38"/>
      <c r="AN22" s="38"/>
    </row>
    <row r="23" spans="1:40" ht="52" customHeight="1" thickBot="1">
      <c r="A23" s="69"/>
      <c r="B23" s="108"/>
      <c r="C23" s="73" t="str">
        <f>+'5. ESSA REPORT'!C46</f>
        <v>Other</v>
      </c>
      <c r="D23" s="74"/>
      <c r="E23" s="91">
        <f>+'5. ESSA REPORT'!E46</f>
        <v>0</v>
      </c>
      <c r="F23" s="92"/>
      <c r="G23" s="261"/>
      <c r="H23" s="91" t="str">
        <f>+'5. ESSA REPORT'!H46</f>
        <v>QUARTERLY</v>
      </c>
      <c r="I23" s="261"/>
      <c r="J23" s="261"/>
      <c r="K23" s="270"/>
      <c r="L23" s="77"/>
      <c r="M23" s="68"/>
      <c r="N23" s="68"/>
      <c r="O23" s="68"/>
      <c r="P23" s="68"/>
      <c r="Q23" s="68"/>
      <c r="R23" s="68"/>
      <c r="S23" s="68"/>
      <c r="T23" s="68"/>
      <c r="U23" s="68"/>
      <c r="V23" s="38"/>
      <c r="W23" s="38"/>
      <c r="X23" s="38"/>
      <c r="Y23" s="38"/>
      <c r="Z23" s="38"/>
      <c r="AA23" s="38"/>
      <c r="AB23" s="38"/>
      <c r="AC23" s="38"/>
      <c r="AD23" s="38"/>
      <c r="AE23" s="38"/>
      <c r="AF23" s="38"/>
      <c r="AG23" s="38"/>
      <c r="AH23" s="38"/>
      <c r="AI23" s="38"/>
      <c r="AJ23" s="38"/>
      <c r="AK23" s="38"/>
      <c r="AL23" s="38"/>
      <c r="AM23" s="38"/>
      <c r="AN23" s="38"/>
    </row>
    <row r="24" spans="1:40" ht="52" customHeight="1" thickBot="1">
      <c r="A24" s="69"/>
      <c r="B24" s="108"/>
      <c r="C24" s="73" t="str">
        <f>+'5. ESSA REPORT'!C47</f>
        <v>Other</v>
      </c>
      <c r="D24" s="74"/>
      <c r="E24" s="91">
        <f>+'5. ESSA REPORT'!E47</f>
        <v>0</v>
      </c>
      <c r="F24" s="92"/>
      <c r="G24" s="261"/>
      <c r="H24" s="91" t="str">
        <f>+'5. ESSA REPORT'!H47</f>
        <v>QUARTERLY</v>
      </c>
      <c r="I24" s="261"/>
      <c r="J24" s="261"/>
      <c r="K24" s="270"/>
      <c r="L24" s="77"/>
      <c r="M24" s="68"/>
      <c r="N24" s="68"/>
      <c r="O24" s="68"/>
      <c r="P24" s="68"/>
      <c r="Q24" s="68"/>
      <c r="R24" s="68"/>
      <c r="S24" s="68"/>
      <c r="T24" s="68"/>
      <c r="U24" s="68"/>
      <c r="V24" s="38"/>
      <c r="W24" s="38"/>
      <c r="X24" s="38"/>
      <c r="Y24" s="38"/>
      <c r="Z24" s="38"/>
      <c r="AA24" s="38"/>
      <c r="AB24" s="38"/>
      <c r="AC24" s="38"/>
      <c r="AD24" s="38"/>
      <c r="AE24" s="38"/>
      <c r="AF24" s="38"/>
      <c r="AG24" s="38"/>
      <c r="AH24" s="38"/>
      <c r="AI24" s="38"/>
      <c r="AJ24" s="38"/>
      <c r="AK24" s="38"/>
      <c r="AL24" s="38"/>
      <c r="AM24" s="38"/>
      <c r="AN24" s="38"/>
    </row>
    <row r="25" spans="1:40" ht="52" customHeight="1" thickBot="1">
      <c r="A25" s="69"/>
      <c r="B25" s="109"/>
      <c r="C25" s="272" t="str">
        <f>+'5. ESSA REPORT'!C48</f>
        <v>Other</v>
      </c>
      <c r="D25" s="106"/>
      <c r="E25" s="156">
        <f>+'5. ESSA REPORT'!E48</f>
        <v>0</v>
      </c>
      <c r="F25" s="107"/>
      <c r="G25" s="263"/>
      <c r="H25" s="156" t="str">
        <f>+'5. ESSA REPORT'!H48</f>
        <v>OTHER</v>
      </c>
      <c r="I25" s="263"/>
      <c r="J25" s="263"/>
      <c r="K25" s="275"/>
      <c r="L25" s="77"/>
      <c r="M25" s="68"/>
      <c r="N25" s="68"/>
      <c r="O25" s="68"/>
      <c r="P25" s="68"/>
      <c r="Q25" s="68"/>
      <c r="R25" s="68"/>
      <c r="S25" s="68"/>
      <c r="T25" s="68"/>
      <c r="U25" s="68"/>
      <c r="V25" s="38"/>
      <c r="W25" s="38"/>
      <c r="X25" s="38"/>
      <c r="Y25" s="38"/>
      <c r="Z25" s="38"/>
      <c r="AA25" s="38"/>
      <c r="AB25" s="38"/>
      <c r="AC25" s="38"/>
      <c r="AD25" s="38"/>
      <c r="AE25" s="38"/>
      <c r="AF25" s="38"/>
      <c r="AG25" s="38"/>
      <c r="AH25" s="38"/>
      <c r="AI25" s="38"/>
      <c r="AJ25" s="38"/>
      <c r="AK25" s="38"/>
      <c r="AL25" s="38"/>
      <c r="AM25" s="38"/>
      <c r="AN25" s="38"/>
    </row>
    <row r="26" spans="1:40" ht="52" customHeight="1" thickBot="1">
      <c r="A26" s="276"/>
      <c r="B26" s="278"/>
      <c r="C26" s="286" t="s">
        <v>264</v>
      </c>
      <c r="D26" s="281"/>
      <c r="E26" s="282"/>
      <c r="F26" s="283"/>
      <c r="G26" s="282"/>
      <c r="H26" s="282"/>
      <c r="I26" s="282"/>
      <c r="J26" s="284"/>
      <c r="K26" s="285">
        <f>SUM(K9:K25)</f>
        <v>0</v>
      </c>
      <c r="L26" s="274"/>
      <c r="M26" s="78"/>
      <c r="N26" s="78"/>
      <c r="O26" s="78"/>
      <c r="P26" s="78"/>
      <c r="Q26" s="78"/>
      <c r="R26" s="78"/>
      <c r="S26" s="78"/>
      <c r="T26" s="78"/>
      <c r="U26" s="78"/>
      <c r="V26" s="38"/>
      <c r="W26" s="38"/>
      <c r="X26" s="38"/>
      <c r="Y26" s="38"/>
      <c r="Z26" s="38"/>
      <c r="AA26" s="38"/>
      <c r="AB26" s="38"/>
      <c r="AC26" s="38"/>
      <c r="AD26" s="38"/>
      <c r="AE26" s="38"/>
      <c r="AF26" s="38"/>
      <c r="AG26" s="38"/>
      <c r="AH26" s="38"/>
      <c r="AI26" s="38"/>
      <c r="AJ26" s="38"/>
      <c r="AK26" s="38"/>
      <c r="AL26" s="38"/>
      <c r="AM26" s="38"/>
      <c r="AN26" s="38"/>
    </row>
    <row r="27" spans="1:40" ht="52" customHeight="1">
      <c r="A27" s="140"/>
      <c r="B27" s="277"/>
      <c r="C27" s="273"/>
      <c r="D27" s="279"/>
      <c r="E27" s="38"/>
      <c r="F27" s="280"/>
      <c r="G27" s="38"/>
      <c r="H27" s="38"/>
      <c r="I27" s="38"/>
      <c r="J27" s="38"/>
      <c r="K27" s="38"/>
      <c r="L27" s="16"/>
      <c r="M27" s="16"/>
      <c r="N27" s="16"/>
      <c r="O27" s="16"/>
      <c r="P27" s="16"/>
      <c r="Q27" s="16"/>
      <c r="R27" s="16"/>
      <c r="S27" s="16"/>
      <c r="T27" s="16"/>
      <c r="U27" s="16"/>
      <c r="V27" s="38"/>
      <c r="W27" s="38"/>
      <c r="X27" s="38"/>
      <c r="Y27" s="38"/>
      <c r="Z27" s="38"/>
      <c r="AA27" s="38"/>
      <c r="AB27" s="38"/>
      <c r="AC27" s="38"/>
      <c r="AD27" s="38"/>
      <c r="AE27" s="38"/>
      <c r="AF27" s="38"/>
      <c r="AG27" s="38"/>
      <c r="AH27" s="38"/>
      <c r="AI27" s="38"/>
      <c r="AJ27" s="38"/>
      <c r="AK27" s="38"/>
      <c r="AL27" s="38"/>
      <c r="AM27" s="38"/>
      <c r="AN27" s="38"/>
    </row>
    <row r="28" spans="1:40">
      <c r="A28" s="35"/>
      <c r="B28" s="16"/>
      <c r="C28" s="16"/>
      <c r="D28" s="16"/>
      <c r="E28" s="16"/>
      <c r="F28" s="16"/>
      <c r="G28" s="16"/>
      <c r="H28" s="16"/>
      <c r="I28" s="16"/>
      <c r="J28" s="16"/>
      <c r="K28" s="16"/>
      <c r="L28" s="16"/>
      <c r="M28" s="16"/>
      <c r="N28" s="16"/>
      <c r="O28" s="16"/>
      <c r="P28" s="16"/>
      <c r="Q28" s="16"/>
      <c r="R28" s="16"/>
      <c r="S28" s="16"/>
      <c r="T28" s="16"/>
      <c r="U28" s="16"/>
      <c r="V28" s="38"/>
      <c r="W28" s="38"/>
      <c r="X28" s="38"/>
      <c r="Y28" s="38"/>
      <c r="Z28" s="38"/>
      <c r="AA28" s="38"/>
      <c r="AB28" s="38"/>
      <c r="AC28" s="38"/>
      <c r="AD28" s="38"/>
      <c r="AE28" s="38"/>
      <c r="AF28" s="38"/>
      <c r="AG28" s="38"/>
      <c r="AH28" s="38"/>
      <c r="AI28" s="38"/>
      <c r="AJ28" s="38"/>
      <c r="AK28" s="38"/>
      <c r="AL28" s="38"/>
      <c r="AM28" s="38"/>
      <c r="AN28" s="38"/>
    </row>
    <row r="29" spans="1:40">
      <c r="A29" s="35"/>
      <c r="B29" s="16"/>
      <c r="C29" s="16"/>
      <c r="D29" s="16"/>
      <c r="E29" s="16"/>
      <c r="F29" s="16"/>
      <c r="G29" s="16"/>
      <c r="H29" s="16"/>
      <c r="I29" s="16"/>
      <c r="J29" s="16"/>
      <c r="K29" s="16"/>
      <c r="L29" s="16"/>
      <c r="M29" s="16"/>
      <c r="N29" s="16"/>
      <c r="O29" s="16"/>
      <c r="P29" s="16"/>
      <c r="Q29" s="16"/>
      <c r="R29" s="16"/>
      <c r="S29" s="16"/>
      <c r="T29" s="16"/>
      <c r="U29" s="16"/>
      <c r="V29" s="38"/>
      <c r="W29" s="38"/>
      <c r="X29" s="38"/>
      <c r="Y29" s="38"/>
      <c r="Z29" s="38"/>
      <c r="AA29" s="38"/>
      <c r="AB29" s="38"/>
      <c r="AC29" s="38"/>
      <c r="AD29" s="38"/>
      <c r="AE29" s="38"/>
      <c r="AF29" s="38"/>
      <c r="AG29" s="38"/>
      <c r="AH29" s="38"/>
      <c r="AI29" s="38"/>
      <c r="AJ29" s="38"/>
      <c r="AK29" s="38"/>
      <c r="AL29" s="38"/>
      <c r="AM29" s="38"/>
      <c r="AN29" s="38"/>
    </row>
    <row r="30" spans="1:40">
      <c r="A30" s="35"/>
      <c r="B30" s="16"/>
      <c r="C30" s="16"/>
      <c r="D30" s="16"/>
      <c r="E30" s="16"/>
      <c r="F30" s="16"/>
      <c r="G30" s="16"/>
      <c r="H30" s="16"/>
      <c r="I30" s="16"/>
      <c r="J30" s="16"/>
      <c r="K30" s="16"/>
      <c r="L30" s="16"/>
      <c r="M30" s="16"/>
      <c r="N30" s="16"/>
      <c r="O30" s="16"/>
      <c r="P30" s="16"/>
      <c r="Q30" s="16"/>
      <c r="R30" s="16"/>
      <c r="S30" s="16"/>
      <c r="T30" s="16"/>
      <c r="U30" s="16"/>
      <c r="V30" s="38"/>
      <c r="W30" s="38"/>
      <c r="X30" s="38"/>
      <c r="Y30" s="38"/>
      <c r="Z30" s="38"/>
      <c r="AA30" s="38"/>
      <c r="AB30" s="38"/>
      <c r="AC30" s="38"/>
      <c r="AD30" s="38"/>
      <c r="AE30" s="38"/>
      <c r="AF30" s="38"/>
      <c r="AG30" s="38"/>
      <c r="AH30" s="38"/>
      <c r="AI30" s="38"/>
      <c r="AJ30" s="38"/>
      <c r="AK30" s="38"/>
      <c r="AL30" s="38"/>
      <c r="AM30" s="38"/>
      <c r="AN30" s="38"/>
    </row>
    <row r="31" spans="1:40">
      <c r="A31" s="35"/>
      <c r="B31" s="35"/>
      <c r="C31" s="35"/>
      <c r="D31" s="35"/>
      <c r="E31" s="35"/>
      <c r="F31" s="35"/>
      <c r="G31" s="35"/>
      <c r="H31" s="35"/>
      <c r="I31" s="35"/>
      <c r="J31" s="35"/>
      <c r="K31" s="35"/>
      <c r="L31" s="35"/>
      <c r="M31" s="35"/>
      <c r="N31" s="35"/>
      <c r="O31" s="35"/>
      <c r="P31" s="35"/>
      <c r="Q31" s="35"/>
      <c r="R31" s="35"/>
      <c r="S31" s="35"/>
      <c r="T31" s="35"/>
      <c r="U31" s="35"/>
      <c r="V31" s="38"/>
      <c r="W31" s="38"/>
      <c r="X31" s="38"/>
      <c r="Y31" s="38"/>
      <c r="Z31" s="38"/>
      <c r="AA31" s="38"/>
      <c r="AB31" s="38"/>
      <c r="AC31" s="38"/>
      <c r="AD31" s="38"/>
      <c r="AE31" s="38"/>
      <c r="AF31" s="38"/>
      <c r="AG31" s="38"/>
      <c r="AH31" s="38"/>
      <c r="AI31" s="38"/>
      <c r="AJ31" s="38"/>
      <c r="AK31" s="38"/>
      <c r="AL31" s="38"/>
      <c r="AM31" s="38"/>
      <c r="AN31" s="38"/>
    </row>
    <row r="32" spans="1:40">
      <c r="A32" s="35"/>
      <c r="B32" s="35"/>
      <c r="C32" s="35"/>
      <c r="D32" s="35"/>
      <c r="E32" s="35"/>
      <c r="F32" s="35"/>
      <c r="G32" s="35"/>
      <c r="H32" s="35"/>
      <c r="I32" s="35"/>
      <c r="J32" s="35"/>
      <c r="K32" s="35"/>
      <c r="L32" s="35"/>
      <c r="M32" s="35"/>
      <c r="N32" s="35"/>
      <c r="O32" s="35"/>
      <c r="P32" s="35"/>
      <c r="Q32" s="35"/>
      <c r="R32" s="35"/>
      <c r="S32" s="35"/>
      <c r="T32" s="35"/>
      <c r="U32" s="35"/>
      <c r="V32" s="38"/>
      <c r="W32" s="38"/>
      <c r="X32" s="38"/>
      <c r="Y32" s="38"/>
      <c r="Z32" s="38"/>
      <c r="AA32" s="38"/>
      <c r="AB32" s="38"/>
      <c r="AC32" s="38"/>
      <c r="AD32" s="38"/>
      <c r="AE32" s="38"/>
      <c r="AF32" s="38"/>
      <c r="AG32" s="38"/>
      <c r="AH32" s="38"/>
      <c r="AI32" s="38"/>
      <c r="AJ32" s="38"/>
      <c r="AK32" s="38"/>
      <c r="AL32" s="38"/>
      <c r="AM32" s="38"/>
      <c r="AN32" s="38"/>
    </row>
    <row r="33" spans="1:22">
      <c r="A33" s="35"/>
      <c r="B33" s="35"/>
      <c r="C33" s="35"/>
      <c r="D33" s="35"/>
      <c r="E33" s="35"/>
      <c r="F33" s="35"/>
      <c r="G33" s="35"/>
      <c r="H33" s="35"/>
      <c r="I33" s="35"/>
      <c r="J33" s="35"/>
      <c r="K33" s="35"/>
      <c r="L33" s="35"/>
      <c r="M33" s="35"/>
      <c r="N33" s="35"/>
      <c r="O33" s="35"/>
      <c r="P33" s="35"/>
      <c r="Q33" s="35"/>
      <c r="R33" s="35"/>
      <c r="S33" s="35"/>
      <c r="T33" s="35"/>
      <c r="U33" s="35"/>
      <c r="V33" s="35"/>
    </row>
    <row r="34" spans="1:22">
      <c r="A34" s="35"/>
      <c r="B34" s="35"/>
      <c r="C34" s="35"/>
      <c r="D34" s="35"/>
      <c r="E34" s="35"/>
      <c r="F34" s="35"/>
      <c r="G34" s="35"/>
      <c r="H34" s="35"/>
      <c r="I34" s="35"/>
      <c r="J34" s="35"/>
      <c r="K34" s="35"/>
      <c r="L34" s="35"/>
      <c r="M34" s="35"/>
      <c r="N34" s="35"/>
      <c r="O34" s="35"/>
      <c r="P34" s="35"/>
      <c r="Q34" s="35"/>
      <c r="R34" s="35"/>
      <c r="S34" s="35"/>
      <c r="T34" s="35"/>
      <c r="U34" s="35"/>
      <c r="V34" s="35"/>
    </row>
    <row r="35" spans="1:22">
      <c r="A35" s="35"/>
      <c r="B35" s="35"/>
      <c r="C35" s="35"/>
      <c r="D35" s="35"/>
      <c r="E35" s="35"/>
      <c r="F35" s="35"/>
      <c r="G35" s="35"/>
      <c r="H35" s="35"/>
      <c r="I35" s="35"/>
      <c r="J35" s="35"/>
      <c r="K35" s="35"/>
      <c r="L35" s="35"/>
      <c r="M35" s="35"/>
      <c r="N35" s="35"/>
      <c r="O35" s="35"/>
      <c r="P35" s="35"/>
      <c r="Q35" s="35"/>
      <c r="R35" s="35"/>
      <c r="S35" s="35"/>
      <c r="T35" s="35"/>
      <c r="U35" s="35"/>
      <c r="V35" s="35"/>
    </row>
    <row r="36" spans="1:22">
      <c r="A36" s="35"/>
      <c r="B36" s="35"/>
      <c r="C36" s="35"/>
      <c r="D36" s="35"/>
      <c r="E36" s="35"/>
      <c r="F36" s="35"/>
      <c r="G36" s="35"/>
      <c r="H36" s="35"/>
      <c r="I36" s="35"/>
      <c r="J36" s="35"/>
      <c r="K36" s="35"/>
      <c r="L36" s="35"/>
      <c r="M36" s="35"/>
      <c r="N36" s="35"/>
      <c r="O36" s="35"/>
      <c r="P36" s="35"/>
      <c r="Q36" s="35"/>
      <c r="R36" s="35"/>
      <c r="S36" s="35"/>
      <c r="T36" s="35"/>
      <c r="U36" s="35"/>
      <c r="V36" s="35"/>
    </row>
    <row r="37" spans="1:22">
      <c r="A37" s="35"/>
      <c r="B37" s="35"/>
      <c r="C37" s="35"/>
      <c r="D37" s="35"/>
      <c r="E37" s="35"/>
      <c r="F37" s="35"/>
      <c r="G37" s="35"/>
      <c r="H37" s="35"/>
      <c r="I37" s="35"/>
      <c r="J37" s="35"/>
      <c r="K37" s="35"/>
      <c r="L37" s="35"/>
      <c r="M37" s="35"/>
      <c r="N37" s="35"/>
      <c r="O37" s="35"/>
      <c r="P37" s="35"/>
      <c r="Q37" s="35"/>
      <c r="R37" s="35"/>
      <c r="S37" s="35"/>
      <c r="T37" s="35"/>
      <c r="U37" s="35"/>
      <c r="V37" s="35"/>
    </row>
    <row r="38" spans="1:22">
      <c r="A38" s="35"/>
      <c r="B38" s="35"/>
      <c r="C38" s="35"/>
      <c r="D38" s="35"/>
      <c r="E38" s="35"/>
      <c r="F38" s="35"/>
      <c r="G38" s="35"/>
      <c r="H38" s="35"/>
      <c r="I38" s="35"/>
      <c r="J38" s="35"/>
      <c r="K38" s="35"/>
      <c r="L38" s="35"/>
      <c r="M38" s="35"/>
      <c r="N38" s="35"/>
      <c r="O38" s="35"/>
      <c r="P38" s="35"/>
      <c r="Q38" s="35"/>
      <c r="R38" s="35"/>
      <c r="S38" s="35"/>
      <c r="T38" s="35"/>
      <c r="U38" s="35"/>
      <c r="V38" s="35"/>
    </row>
    <row r="39" spans="1:22">
      <c r="A39" s="35"/>
      <c r="B39" s="35"/>
      <c r="C39" s="35"/>
      <c r="D39" s="35"/>
      <c r="E39" s="35"/>
      <c r="F39" s="35"/>
      <c r="G39" s="35"/>
      <c r="H39" s="35"/>
      <c r="I39" s="35"/>
      <c r="J39" s="35"/>
      <c r="K39" s="35"/>
      <c r="L39" s="35"/>
      <c r="M39" s="35"/>
      <c r="N39" s="35"/>
      <c r="O39" s="35"/>
      <c r="P39" s="35"/>
      <c r="Q39" s="35"/>
      <c r="R39" s="35"/>
      <c r="S39" s="35"/>
      <c r="T39" s="35"/>
      <c r="U39" s="35"/>
      <c r="V39" s="35"/>
    </row>
    <row r="40" spans="1:22">
      <c r="A40" s="35"/>
      <c r="B40" s="35"/>
      <c r="C40" s="35"/>
      <c r="D40" s="35"/>
      <c r="E40" s="35"/>
      <c r="F40" s="35"/>
      <c r="G40" s="35"/>
      <c r="H40" s="35"/>
      <c r="I40" s="35"/>
      <c r="J40" s="35"/>
      <c r="K40" s="35"/>
      <c r="L40" s="35"/>
      <c r="M40" s="35"/>
      <c r="N40" s="35"/>
      <c r="O40" s="35"/>
      <c r="P40" s="35"/>
      <c r="Q40" s="35"/>
      <c r="R40" s="35"/>
      <c r="S40" s="35"/>
      <c r="T40" s="35"/>
      <c r="U40" s="35"/>
      <c r="V40" s="35"/>
    </row>
    <row r="41" spans="1:22">
      <c r="A41" s="35"/>
      <c r="B41" s="35"/>
      <c r="C41" s="35"/>
      <c r="D41" s="35"/>
      <c r="E41" s="35"/>
      <c r="F41" s="35"/>
      <c r="G41" s="35"/>
      <c r="H41" s="35"/>
      <c r="I41" s="35"/>
      <c r="J41" s="35"/>
      <c r="K41" s="35"/>
      <c r="L41" s="35"/>
      <c r="M41" s="35"/>
      <c r="N41" s="35"/>
      <c r="O41" s="35"/>
      <c r="P41" s="35"/>
      <c r="Q41" s="35"/>
      <c r="R41" s="35"/>
      <c r="S41" s="35"/>
      <c r="T41" s="35"/>
      <c r="U41" s="35"/>
      <c r="V41" s="35"/>
    </row>
    <row r="42" spans="1:22">
      <c r="A42" s="35"/>
      <c r="B42" s="35"/>
      <c r="C42" s="35"/>
      <c r="D42" s="35"/>
      <c r="E42" s="35"/>
      <c r="F42" s="35"/>
      <c r="G42" s="35"/>
      <c r="H42" s="35"/>
      <c r="I42" s="35"/>
      <c r="J42" s="35"/>
      <c r="K42" s="35"/>
      <c r="L42" s="35"/>
      <c r="M42" s="35"/>
      <c r="N42" s="35"/>
      <c r="O42" s="35"/>
      <c r="P42" s="35"/>
      <c r="Q42" s="35"/>
      <c r="R42" s="35"/>
      <c r="S42" s="35"/>
      <c r="T42" s="35"/>
      <c r="U42" s="35"/>
      <c r="V42" s="35"/>
    </row>
    <row r="43" spans="1:22">
      <c r="A43" s="35"/>
      <c r="B43" s="35"/>
      <c r="C43" s="35"/>
      <c r="D43" s="35"/>
      <c r="E43" s="35"/>
      <c r="F43" s="35"/>
      <c r="G43" s="35"/>
      <c r="H43" s="35"/>
      <c r="I43" s="35"/>
      <c r="J43" s="35"/>
      <c r="K43" s="35"/>
      <c r="L43" s="35"/>
      <c r="M43" s="35"/>
      <c r="N43" s="35"/>
      <c r="O43" s="35"/>
      <c r="P43" s="35"/>
      <c r="Q43" s="35"/>
      <c r="R43" s="35"/>
      <c r="S43" s="35"/>
      <c r="T43" s="35"/>
      <c r="U43" s="35"/>
      <c r="V43" s="35"/>
    </row>
    <row r="44" spans="1:22">
      <c r="A44" s="35"/>
      <c r="B44" s="35"/>
      <c r="C44" s="35"/>
      <c r="D44" s="35"/>
      <c r="E44" s="35"/>
      <c r="F44" s="35"/>
      <c r="G44" s="35"/>
      <c r="H44" s="35"/>
      <c r="I44" s="35"/>
      <c r="J44" s="35"/>
      <c r="K44" s="35"/>
      <c r="L44" s="35"/>
      <c r="M44" s="35"/>
      <c r="N44" s="35"/>
      <c r="O44" s="35"/>
      <c r="P44" s="35"/>
      <c r="Q44" s="35"/>
      <c r="R44" s="35"/>
      <c r="S44" s="35"/>
      <c r="T44" s="35"/>
      <c r="U44" s="35"/>
      <c r="V44" s="35"/>
    </row>
    <row r="45" spans="1:22">
      <c r="A45" s="35"/>
      <c r="B45" s="35"/>
      <c r="C45" s="35"/>
      <c r="D45" s="35"/>
      <c r="E45" s="35"/>
      <c r="F45" s="35"/>
      <c r="G45" s="35"/>
      <c r="H45" s="35"/>
      <c r="I45" s="35"/>
      <c r="J45" s="35"/>
      <c r="K45" s="35"/>
      <c r="L45" s="35"/>
      <c r="M45" s="35"/>
      <c r="N45" s="35"/>
      <c r="O45" s="35"/>
      <c r="P45" s="35"/>
      <c r="Q45" s="35"/>
      <c r="R45" s="35"/>
      <c r="S45" s="35"/>
      <c r="T45" s="35"/>
      <c r="U45" s="35"/>
      <c r="V45" s="35"/>
    </row>
    <row r="46" spans="1:22">
      <c r="A46" s="35"/>
      <c r="B46" s="35"/>
      <c r="C46" s="35"/>
      <c r="D46" s="35"/>
      <c r="E46" s="35"/>
      <c r="F46" s="35"/>
      <c r="G46" s="35"/>
      <c r="H46" s="35"/>
      <c r="I46" s="35"/>
      <c r="J46" s="35"/>
      <c r="K46" s="35"/>
      <c r="L46" s="35"/>
      <c r="M46" s="35"/>
      <c r="N46" s="35"/>
      <c r="O46" s="35"/>
      <c r="P46" s="35"/>
      <c r="Q46" s="35"/>
      <c r="R46" s="35"/>
      <c r="S46" s="35"/>
      <c r="T46" s="35"/>
      <c r="U46" s="35"/>
      <c r="V46" s="35"/>
    </row>
    <row r="47" spans="1:22">
      <c r="A47" s="35"/>
      <c r="B47" s="35"/>
      <c r="C47" s="35"/>
      <c r="D47" s="35"/>
      <c r="E47" s="35"/>
      <c r="F47" s="35"/>
      <c r="G47" s="35"/>
      <c r="H47" s="35"/>
      <c r="I47" s="35"/>
      <c r="J47" s="35"/>
      <c r="K47" s="35"/>
      <c r="L47" s="35"/>
      <c r="M47" s="35"/>
      <c r="N47" s="35"/>
      <c r="O47" s="35"/>
      <c r="P47" s="35"/>
      <c r="Q47" s="35"/>
      <c r="R47" s="35"/>
      <c r="S47" s="35"/>
      <c r="T47" s="35"/>
      <c r="U47" s="35"/>
      <c r="V47" s="35"/>
    </row>
    <row r="48" spans="1:22">
      <c r="A48" s="35"/>
      <c r="B48" s="35"/>
      <c r="C48" s="35"/>
      <c r="D48" s="35"/>
      <c r="E48" s="35"/>
      <c r="F48" s="35"/>
      <c r="G48" s="35"/>
      <c r="H48" s="35"/>
      <c r="I48" s="35"/>
      <c r="J48" s="35"/>
      <c r="K48" s="35"/>
      <c r="L48" s="35"/>
      <c r="M48" s="35"/>
      <c r="N48" s="35"/>
      <c r="O48" s="35"/>
      <c r="P48" s="35"/>
      <c r="Q48" s="35"/>
      <c r="R48" s="35"/>
      <c r="S48" s="35"/>
      <c r="T48" s="35"/>
      <c r="U48" s="35"/>
      <c r="V48" s="35"/>
    </row>
    <row r="49" spans="1:22">
      <c r="A49" s="35"/>
      <c r="B49" s="35"/>
      <c r="C49" s="35"/>
      <c r="D49" s="35"/>
      <c r="E49" s="35"/>
      <c r="F49" s="35"/>
      <c r="G49" s="35"/>
      <c r="H49" s="35"/>
      <c r="I49" s="35"/>
      <c r="J49" s="35"/>
      <c r="K49" s="35"/>
      <c r="L49" s="35"/>
      <c r="M49" s="35"/>
      <c r="N49" s="35"/>
      <c r="O49" s="35"/>
      <c r="P49" s="35"/>
      <c r="Q49" s="35"/>
      <c r="R49" s="35"/>
      <c r="S49" s="35"/>
      <c r="T49" s="35"/>
      <c r="U49" s="35"/>
      <c r="V49" s="35"/>
    </row>
    <row r="50" spans="1:22">
      <c r="A50" s="35"/>
      <c r="B50" s="35"/>
      <c r="C50" s="35"/>
      <c r="D50" s="35"/>
      <c r="E50" s="35"/>
      <c r="F50" s="35"/>
      <c r="G50" s="35"/>
      <c r="H50" s="35"/>
      <c r="I50" s="35"/>
      <c r="J50" s="35"/>
      <c r="K50" s="35"/>
      <c r="L50" s="35"/>
      <c r="M50" s="35"/>
      <c r="N50" s="35"/>
      <c r="O50" s="35"/>
      <c r="P50" s="35"/>
      <c r="Q50" s="35"/>
      <c r="R50" s="35"/>
      <c r="S50" s="35"/>
      <c r="T50" s="35"/>
      <c r="U50" s="35"/>
      <c r="V50" s="35"/>
    </row>
    <row r="51" spans="1:22">
      <c r="A51" s="35"/>
      <c r="B51" s="35"/>
      <c r="C51" s="35"/>
      <c r="D51" s="35"/>
      <c r="E51" s="35"/>
      <c r="F51" s="35"/>
      <c r="G51" s="35"/>
      <c r="H51" s="35"/>
      <c r="I51" s="35"/>
      <c r="J51" s="35"/>
      <c r="K51" s="35"/>
      <c r="L51" s="35"/>
      <c r="M51" s="35"/>
      <c r="N51" s="35"/>
      <c r="O51" s="35"/>
      <c r="P51" s="35"/>
      <c r="Q51" s="35"/>
      <c r="R51" s="35"/>
      <c r="S51" s="35"/>
      <c r="T51" s="35"/>
      <c r="U51" s="35"/>
      <c r="V51" s="35"/>
    </row>
    <row r="52" spans="1:22">
      <c r="A52" s="35"/>
      <c r="B52" s="35"/>
      <c r="C52" s="35"/>
      <c r="D52" s="35"/>
      <c r="E52" s="35"/>
      <c r="F52" s="35"/>
      <c r="G52" s="35"/>
      <c r="H52" s="35"/>
      <c r="I52" s="35"/>
      <c r="J52" s="35"/>
      <c r="K52" s="35"/>
      <c r="L52" s="35"/>
      <c r="M52" s="35"/>
      <c r="N52" s="35"/>
      <c r="O52" s="35"/>
      <c r="P52" s="35"/>
      <c r="Q52" s="35"/>
      <c r="R52" s="35"/>
      <c r="S52" s="35"/>
      <c r="T52" s="35"/>
      <c r="U52" s="35"/>
      <c r="V52" s="35"/>
    </row>
    <row r="53" spans="1:22">
      <c r="A53" s="35"/>
      <c r="B53" s="35"/>
      <c r="C53" s="35"/>
      <c r="D53" s="35"/>
      <c r="E53" s="35"/>
      <c r="F53" s="35"/>
      <c r="G53" s="35"/>
      <c r="H53" s="35"/>
      <c r="I53" s="35"/>
      <c r="J53" s="35"/>
      <c r="K53" s="35"/>
      <c r="L53" s="35"/>
      <c r="M53" s="35"/>
      <c r="N53" s="35"/>
      <c r="O53" s="35"/>
      <c r="P53" s="35"/>
      <c r="Q53" s="35"/>
      <c r="R53" s="35"/>
      <c r="S53" s="35"/>
      <c r="T53" s="35"/>
      <c r="U53" s="35"/>
      <c r="V53" s="35"/>
    </row>
    <row r="54" spans="1:22">
      <c r="A54" s="35"/>
      <c r="B54" s="35"/>
      <c r="C54" s="35"/>
      <c r="D54" s="35"/>
      <c r="E54" s="35"/>
      <c r="F54" s="35"/>
      <c r="G54" s="35"/>
      <c r="H54" s="35"/>
      <c r="I54" s="35"/>
      <c r="J54" s="35"/>
      <c r="K54" s="35"/>
      <c r="L54" s="35"/>
      <c r="M54" s="35"/>
      <c r="N54" s="35"/>
      <c r="O54" s="35"/>
      <c r="P54" s="35"/>
      <c r="Q54" s="35"/>
      <c r="R54" s="35"/>
      <c r="S54" s="35"/>
      <c r="T54" s="35"/>
      <c r="U54" s="35"/>
      <c r="V54" s="35"/>
    </row>
    <row r="55" spans="1:22">
      <c r="A55" s="35"/>
      <c r="B55" s="35"/>
      <c r="C55" s="35"/>
      <c r="D55" s="35"/>
      <c r="E55" s="35"/>
      <c r="F55" s="35"/>
      <c r="G55" s="35"/>
      <c r="H55" s="35"/>
      <c r="I55" s="35"/>
      <c r="J55" s="35"/>
      <c r="K55" s="35"/>
      <c r="L55" s="35"/>
      <c r="M55" s="35"/>
      <c r="N55" s="35"/>
      <c r="O55" s="35"/>
      <c r="P55" s="35"/>
      <c r="Q55" s="35"/>
      <c r="R55" s="35"/>
      <c r="S55" s="35"/>
      <c r="T55" s="35"/>
      <c r="U55" s="35"/>
      <c r="V55" s="35"/>
    </row>
    <row r="56" spans="1:22">
      <c r="A56" s="35"/>
      <c r="B56" s="35"/>
      <c r="C56" s="35"/>
      <c r="D56" s="35"/>
      <c r="E56" s="35"/>
      <c r="F56" s="35"/>
      <c r="G56" s="35"/>
      <c r="H56" s="35"/>
      <c r="I56" s="35"/>
      <c r="J56" s="35"/>
      <c r="K56" s="35"/>
      <c r="L56" s="35"/>
      <c r="M56" s="35"/>
      <c r="N56" s="35"/>
      <c r="O56" s="35"/>
      <c r="P56" s="35"/>
      <c r="Q56" s="35"/>
      <c r="R56" s="35"/>
      <c r="S56" s="35"/>
      <c r="T56" s="35"/>
      <c r="U56" s="35"/>
      <c r="V56" s="35"/>
    </row>
    <row r="57" spans="1:22">
      <c r="A57" s="35"/>
      <c r="B57" s="35"/>
      <c r="C57" s="35"/>
      <c r="D57" s="35"/>
      <c r="E57" s="35"/>
      <c r="F57" s="35"/>
      <c r="G57" s="35"/>
      <c r="H57" s="35"/>
      <c r="I57" s="35"/>
      <c r="J57" s="35"/>
      <c r="K57" s="35"/>
      <c r="L57" s="35"/>
      <c r="M57" s="35"/>
      <c r="N57" s="35"/>
      <c r="O57" s="35"/>
      <c r="P57" s="35"/>
      <c r="Q57" s="35"/>
      <c r="R57" s="35"/>
      <c r="S57" s="35"/>
      <c r="T57" s="35"/>
      <c r="U57" s="35"/>
      <c r="V57" s="35"/>
    </row>
    <row r="58" spans="1:22">
      <c r="A58" s="35"/>
      <c r="B58" s="35"/>
      <c r="C58" s="35"/>
      <c r="D58" s="35"/>
      <c r="E58" s="35"/>
      <c r="F58" s="35"/>
      <c r="G58" s="35"/>
      <c r="H58" s="35"/>
      <c r="I58" s="35"/>
      <c r="J58" s="35"/>
      <c r="K58" s="35"/>
      <c r="L58" s="35"/>
      <c r="M58" s="35"/>
      <c r="N58" s="35"/>
      <c r="O58" s="35"/>
      <c r="P58" s="35"/>
      <c r="Q58" s="35"/>
      <c r="R58" s="35"/>
      <c r="S58" s="35"/>
      <c r="T58" s="35"/>
      <c r="U58" s="35"/>
      <c r="V58" s="35"/>
    </row>
    <row r="59" spans="1:22">
      <c r="A59" s="35"/>
      <c r="B59" s="35"/>
      <c r="C59" s="35"/>
      <c r="D59" s="35"/>
      <c r="E59" s="35"/>
      <c r="F59" s="35"/>
      <c r="G59" s="35"/>
      <c r="H59" s="35"/>
      <c r="I59" s="35"/>
      <c r="J59" s="35"/>
      <c r="K59" s="35"/>
      <c r="L59" s="35"/>
      <c r="M59" s="35"/>
      <c r="N59" s="35"/>
      <c r="O59" s="35"/>
      <c r="P59" s="35"/>
      <c r="Q59" s="35"/>
      <c r="R59" s="35"/>
      <c r="S59" s="35"/>
      <c r="T59" s="35"/>
      <c r="U59" s="35"/>
      <c r="V59" s="35"/>
    </row>
    <row r="60" spans="1:22">
      <c r="A60" s="35"/>
      <c r="B60" s="35"/>
      <c r="C60" s="35"/>
      <c r="D60" s="35"/>
      <c r="E60" s="35"/>
      <c r="F60" s="35"/>
      <c r="G60" s="35"/>
      <c r="H60" s="35"/>
      <c r="I60" s="35"/>
      <c r="J60" s="35"/>
      <c r="K60" s="35"/>
      <c r="L60" s="35"/>
      <c r="M60" s="35"/>
      <c r="N60" s="35"/>
      <c r="O60" s="35"/>
      <c r="P60" s="35"/>
      <c r="Q60" s="35"/>
      <c r="R60" s="35"/>
      <c r="S60" s="35"/>
      <c r="T60" s="35"/>
      <c r="U60" s="35"/>
      <c r="V60" s="35"/>
    </row>
    <row r="61" spans="1:22">
      <c r="A61" s="35"/>
      <c r="B61" s="35"/>
      <c r="C61" s="35"/>
      <c r="D61" s="35"/>
      <c r="E61" s="35"/>
      <c r="F61" s="35"/>
      <c r="G61" s="35"/>
      <c r="H61" s="35"/>
      <c r="I61" s="35"/>
      <c r="J61" s="35"/>
      <c r="K61" s="35"/>
      <c r="L61" s="35"/>
      <c r="M61" s="35"/>
      <c r="N61" s="35"/>
      <c r="O61" s="35"/>
      <c r="P61" s="35"/>
      <c r="Q61" s="35"/>
      <c r="R61" s="35"/>
      <c r="S61" s="35"/>
      <c r="T61" s="35"/>
      <c r="U61" s="35"/>
      <c r="V61" s="35"/>
    </row>
    <row r="62" spans="1:22">
      <c r="A62" s="35"/>
      <c r="B62" s="35"/>
      <c r="C62" s="35"/>
      <c r="D62" s="35"/>
      <c r="E62" s="35"/>
      <c r="F62" s="35"/>
      <c r="G62" s="35"/>
      <c r="H62" s="35"/>
      <c r="I62" s="35"/>
      <c r="J62" s="35"/>
      <c r="K62" s="35"/>
      <c r="L62" s="35"/>
      <c r="M62" s="35"/>
      <c r="N62" s="35"/>
      <c r="O62" s="35"/>
      <c r="P62" s="35"/>
      <c r="Q62" s="35"/>
      <c r="R62" s="35"/>
      <c r="S62" s="35"/>
      <c r="T62" s="35"/>
      <c r="U62" s="35"/>
      <c r="V62" s="35"/>
    </row>
    <row r="63" spans="1:22">
      <c r="A63" s="35"/>
      <c r="B63" s="35"/>
      <c r="C63" s="35"/>
      <c r="D63" s="35"/>
      <c r="E63" s="35"/>
      <c r="F63" s="35"/>
      <c r="G63" s="35"/>
      <c r="H63" s="35"/>
      <c r="I63" s="35"/>
      <c r="J63" s="35"/>
      <c r="K63" s="35"/>
      <c r="L63" s="35"/>
      <c r="M63" s="35"/>
      <c r="N63" s="35"/>
      <c r="O63" s="35"/>
      <c r="P63" s="35"/>
      <c r="Q63" s="35"/>
      <c r="R63" s="35"/>
      <c r="S63" s="35"/>
      <c r="T63" s="35"/>
      <c r="U63" s="35"/>
      <c r="V63" s="35"/>
    </row>
    <row r="64" spans="1:22">
      <c r="A64" s="35"/>
      <c r="B64" s="35"/>
      <c r="C64" s="35"/>
      <c r="D64" s="35"/>
      <c r="E64" s="35"/>
      <c r="F64" s="35"/>
      <c r="G64" s="35"/>
      <c r="H64" s="35"/>
      <c r="I64" s="35"/>
      <c r="J64" s="35"/>
      <c r="K64" s="35"/>
      <c r="L64" s="35"/>
      <c r="M64" s="35"/>
      <c r="N64" s="35"/>
      <c r="O64" s="35"/>
      <c r="P64" s="35"/>
      <c r="Q64" s="35"/>
      <c r="R64" s="35"/>
      <c r="S64" s="35"/>
      <c r="T64" s="35"/>
      <c r="U64" s="35"/>
      <c r="V64" s="35"/>
    </row>
    <row r="65" spans="1:22">
      <c r="A65" s="35"/>
      <c r="B65" s="35"/>
      <c r="C65" s="35"/>
      <c r="D65" s="35"/>
      <c r="E65" s="35"/>
      <c r="F65" s="35"/>
      <c r="G65" s="35"/>
      <c r="H65" s="35"/>
      <c r="I65" s="35"/>
      <c r="J65" s="35"/>
      <c r="K65" s="35"/>
      <c r="L65" s="35"/>
      <c r="M65" s="35"/>
      <c r="N65" s="35"/>
      <c r="O65" s="35"/>
      <c r="P65" s="35"/>
      <c r="Q65" s="35"/>
      <c r="R65" s="35"/>
      <c r="S65" s="35"/>
      <c r="T65" s="35"/>
      <c r="U65" s="35"/>
      <c r="V65" s="35"/>
    </row>
    <row r="66" spans="1:22">
      <c r="A66" s="35"/>
      <c r="B66" s="35"/>
      <c r="C66" s="35"/>
      <c r="D66" s="35"/>
      <c r="E66" s="35"/>
      <c r="F66" s="35"/>
      <c r="G66" s="35"/>
      <c r="H66" s="35"/>
      <c r="I66" s="35"/>
      <c r="J66" s="35"/>
      <c r="K66" s="35"/>
      <c r="L66" s="35"/>
      <c r="M66" s="35"/>
      <c r="N66" s="35"/>
      <c r="O66" s="35"/>
      <c r="P66" s="35"/>
      <c r="Q66" s="35"/>
      <c r="R66" s="35"/>
      <c r="S66" s="35"/>
      <c r="T66" s="35"/>
      <c r="U66" s="35"/>
      <c r="V66" s="35"/>
    </row>
    <row r="67" spans="1:22">
      <c r="A67" s="35"/>
      <c r="B67" s="35"/>
      <c r="C67" s="35"/>
      <c r="D67" s="35"/>
      <c r="E67" s="35"/>
      <c r="F67" s="35"/>
      <c r="G67" s="35"/>
      <c r="H67" s="35"/>
      <c r="I67" s="35"/>
      <c r="J67" s="35"/>
      <c r="K67" s="35"/>
      <c r="L67" s="35"/>
      <c r="M67" s="35"/>
      <c r="N67" s="35"/>
      <c r="O67" s="35"/>
      <c r="P67" s="35"/>
      <c r="Q67" s="35"/>
      <c r="R67" s="35"/>
      <c r="S67" s="35"/>
      <c r="T67" s="35"/>
      <c r="U67" s="35"/>
      <c r="V67" s="35"/>
    </row>
    <row r="68" spans="1:22">
      <c r="A68" s="35"/>
      <c r="B68" s="35"/>
      <c r="C68" s="35"/>
      <c r="D68" s="35"/>
      <c r="E68" s="35"/>
      <c r="F68" s="35"/>
      <c r="G68" s="35"/>
      <c r="H68" s="35"/>
      <c r="I68" s="35"/>
      <c r="J68" s="35"/>
      <c r="K68" s="35"/>
      <c r="L68" s="35"/>
      <c r="M68" s="35"/>
      <c r="N68" s="35"/>
      <c r="O68" s="35"/>
      <c r="P68" s="35"/>
      <c r="Q68" s="35"/>
      <c r="R68" s="35"/>
      <c r="S68" s="35"/>
      <c r="T68" s="35"/>
      <c r="U68" s="35"/>
      <c r="V68" s="35"/>
    </row>
    <row r="69" spans="1:22">
      <c r="A69" s="35"/>
      <c r="B69" s="35"/>
      <c r="C69" s="35"/>
      <c r="D69" s="35"/>
      <c r="E69" s="35"/>
      <c r="F69" s="35"/>
      <c r="G69" s="35"/>
      <c r="H69" s="35"/>
      <c r="I69" s="35"/>
      <c r="J69" s="35"/>
      <c r="K69" s="35"/>
      <c r="L69" s="35"/>
      <c r="M69" s="35"/>
      <c r="N69" s="35"/>
      <c r="O69" s="35"/>
      <c r="P69" s="35"/>
      <c r="Q69" s="35"/>
      <c r="R69" s="35"/>
      <c r="S69" s="35"/>
      <c r="T69" s="35"/>
      <c r="U69" s="35"/>
      <c r="V69" s="35"/>
    </row>
    <row r="70" spans="1:22">
      <c r="A70" s="35"/>
      <c r="B70" s="35"/>
      <c r="C70" s="35"/>
      <c r="D70" s="35"/>
      <c r="E70" s="35"/>
      <c r="F70" s="35"/>
      <c r="G70" s="35"/>
      <c r="H70" s="35"/>
      <c r="I70" s="35"/>
      <c r="J70" s="35"/>
      <c r="K70" s="35"/>
      <c r="L70" s="35"/>
      <c r="M70" s="35"/>
      <c r="N70" s="35"/>
      <c r="O70" s="35"/>
      <c r="P70" s="35"/>
      <c r="Q70" s="35"/>
      <c r="R70" s="35"/>
      <c r="S70" s="35"/>
      <c r="T70" s="35"/>
      <c r="U70" s="35"/>
      <c r="V70" s="35"/>
    </row>
    <row r="71" spans="1:22">
      <c r="A71" s="35"/>
      <c r="B71" s="35"/>
      <c r="C71" s="35"/>
      <c r="D71" s="35"/>
      <c r="E71" s="35"/>
      <c r="F71" s="35"/>
      <c r="G71" s="35"/>
      <c r="H71" s="35"/>
      <c r="I71" s="35"/>
      <c r="J71" s="35"/>
      <c r="K71" s="35"/>
      <c r="L71" s="35"/>
      <c r="M71" s="35"/>
      <c r="N71" s="35"/>
      <c r="O71" s="35"/>
      <c r="P71" s="35"/>
      <c r="Q71" s="35"/>
      <c r="R71" s="35"/>
      <c r="S71" s="35"/>
      <c r="T71" s="35"/>
      <c r="U71" s="35"/>
      <c r="V71" s="35"/>
    </row>
    <row r="72" spans="1:22">
      <c r="A72" s="35"/>
      <c r="B72" s="35"/>
      <c r="C72" s="35"/>
      <c r="D72" s="35"/>
      <c r="E72" s="35"/>
      <c r="F72" s="35"/>
      <c r="G72" s="35"/>
      <c r="H72" s="35"/>
      <c r="I72" s="35"/>
      <c r="J72" s="35"/>
      <c r="K72" s="35"/>
      <c r="L72" s="35"/>
      <c r="M72" s="35"/>
      <c r="N72" s="35"/>
      <c r="O72" s="35"/>
      <c r="P72" s="35"/>
      <c r="Q72" s="35"/>
      <c r="R72" s="35"/>
      <c r="S72" s="35"/>
      <c r="T72" s="35"/>
      <c r="U72" s="35"/>
      <c r="V72" s="35"/>
    </row>
    <row r="73" spans="1:22">
      <c r="A73" s="35"/>
      <c r="B73" s="35"/>
      <c r="C73" s="35"/>
      <c r="D73" s="35"/>
      <c r="E73" s="35"/>
      <c r="F73" s="35"/>
      <c r="G73" s="35"/>
      <c r="H73" s="35"/>
      <c r="I73" s="35"/>
      <c r="J73" s="35"/>
      <c r="K73" s="35"/>
      <c r="L73" s="35"/>
      <c r="M73" s="35"/>
      <c r="N73" s="35"/>
      <c r="O73" s="35"/>
      <c r="P73" s="35"/>
      <c r="Q73" s="35"/>
      <c r="R73" s="35"/>
      <c r="S73" s="35"/>
      <c r="T73" s="35"/>
      <c r="U73" s="35"/>
      <c r="V73" s="35"/>
    </row>
    <row r="74" spans="1:22">
      <c r="A74" s="35"/>
      <c r="B74" s="35"/>
      <c r="C74" s="35"/>
      <c r="D74" s="35"/>
      <c r="E74" s="35"/>
      <c r="F74" s="35"/>
      <c r="G74" s="35"/>
      <c r="H74" s="35"/>
      <c r="I74" s="35"/>
      <c r="J74" s="35"/>
      <c r="K74" s="35"/>
      <c r="L74" s="35"/>
      <c r="M74" s="35"/>
      <c r="N74" s="35"/>
      <c r="O74" s="35"/>
      <c r="P74" s="35"/>
      <c r="Q74" s="35"/>
      <c r="R74" s="35"/>
      <c r="S74" s="35"/>
      <c r="T74" s="35"/>
      <c r="U74" s="35"/>
      <c r="V74" s="35"/>
    </row>
    <row r="75" spans="1:22">
      <c r="A75" s="35"/>
      <c r="B75" s="35"/>
      <c r="C75" s="35"/>
      <c r="D75" s="35"/>
      <c r="E75" s="35"/>
      <c r="F75" s="35"/>
      <c r="G75" s="35"/>
      <c r="H75" s="35"/>
      <c r="I75" s="35"/>
      <c r="J75" s="35"/>
      <c r="K75" s="35"/>
      <c r="L75" s="35"/>
      <c r="M75" s="35"/>
      <c r="N75" s="35"/>
      <c r="O75" s="35"/>
      <c r="P75" s="35"/>
      <c r="Q75" s="35"/>
      <c r="R75" s="35"/>
      <c r="S75" s="35"/>
      <c r="T75" s="35"/>
      <c r="U75" s="35"/>
      <c r="V75" s="35"/>
    </row>
    <row r="76" spans="1:22">
      <c r="A76" s="35"/>
      <c r="B76" s="35"/>
      <c r="C76" s="35"/>
      <c r="D76" s="35"/>
      <c r="E76" s="35"/>
      <c r="F76" s="35"/>
      <c r="G76" s="35"/>
      <c r="H76" s="35"/>
      <c r="I76" s="35"/>
      <c r="J76" s="35"/>
      <c r="K76" s="35"/>
      <c r="L76" s="35"/>
      <c r="M76" s="35"/>
      <c r="N76" s="35"/>
      <c r="O76" s="35"/>
      <c r="P76" s="35"/>
      <c r="Q76" s="35"/>
      <c r="R76" s="35"/>
      <c r="S76" s="35"/>
      <c r="T76" s="35"/>
      <c r="U76" s="35"/>
      <c r="V76" s="35"/>
    </row>
    <row r="77" spans="1:22">
      <c r="A77" s="35"/>
      <c r="B77" s="35"/>
      <c r="C77" s="35"/>
      <c r="D77" s="35"/>
      <c r="E77" s="35"/>
      <c r="F77" s="35"/>
      <c r="G77" s="35"/>
      <c r="H77" s="35"/>
      <c r="I77" s="35"/>
      <c r="J77" s="35"/>
      <c r="K77" s="35"/>
      <c r="L77" s="35"/>
      <c r="M77" s="35"/>
      <c r="N77" s="35"/>
      <c r="O77" s="35"/>
      <c r="P77" s="35"/>
      <c r="Q77" s="35"/>
      <c r="R77" s="35"/>
      <c r="S77" s="35"/>
      <c r="T77" s="35"/>
      <c r="U77" s="35"/>
      <c r="V77" s="35"/>
    </row>
    <row r="78" spans="1:22">
      <c r="A78" s="35"/>
      <c r="B78" s="35"/>
      <c r="C78" s="35"/>
      <c r="D78" s="35"/>
      <c r="E78" s="35"/>
      <c r="F78" s="35"/>
      <c r="G78" s="35"/>
      <c r="H78" s="35"/>
      <c r="I78" s="35"/>
      <c r="J78" s="35"/>
      <c r="K78" s="35"/>
      <c r="L78" s="35"/>
      <c r="M78" s="35"/>
      <c r="N78" s="35"/>
      <c r="O78" s="35"/>
      <c r="P78" s="35"/>
      <c r="Q78" s="35"/>
      <c r="R78" s="35"/>
      <c r="S78" s="35"/>
      <c r="T78" s="35"/>
      <c r="U78" s="35"/>
      <c r="V78" s="35"/>
    </row>
    <row r="79" spans="1:22">
      <c r="A79" s="35"/>
      <c r="B79" s="35"/>
      <c r="C79" s="35"/>
      <c r="D79" s="35"/>
      <c r="E79" s="35"/>
      <c r="F79" s="35"/>
      <c r="G79" s="35"/>
      <c r="H79" s="35"/>
      <c r="I79" s="35"/>
      <c r="J79" s="35"/>
      <c r="K79" s="35"/>
      <c r="L79" s="35"/>
      <c r="M79" s="35"/>
      <c r="N79" s="35"/>
      <c r="O79" s="35"/>
      <c r="P79" s="35"/>
      <c r="Q79" s="35"/>
      <c r="R79" s="35"/>
      <c r="S79" s="35"/>
      <c r="T79" s="35"/>
      <c r="U79" s="35"/>
      <c r="V79" s="35"/>
    </row>
    <row r="80" spans="1:22">
      <c r="A80" s="35"/>
      <c r="B80" s="35"/>
      <c r="C80" s="35"/>
      <c r="D80" s="35"/>
      <c r="E80" s="35"/>
      <c r="F80" s="35"/>
      <c r="G80" s="35"/>
      <c r="H80" s="35"/>
      <c r="I80" s="35"/>
      <c r="J80" s="35"/>
      <c r="K80" s="35"/>
      <c r="L80" s="35"/>
      <c r="M80" s="35"/>
      <c r="N80" s="35"/>
      <c r="O80" s="35"/>
      <c r="P80" s="35"/>
      <c r="Q80" s="35"/>
      <c r="R80" s="35"/>
      <c r="S80" s="35"/>
      <c r="T80" s="35"/>
      <c r="U80" s="35"/>
      <c r="V80" s="35"/>
    </row>
    <row r="81" spans="1:22">
      <c r="A81" s="35"/>
      <c r="B81" s="35"/>
      <c r="C81" s="35"/>
      <c r="D81" s="35"/>
      <c r="E81" s="35"/>
      <c r="F81" s="35"/>
      <c r="G81" s="35"/>
      <c r="H81" s="35"/>
      <c r="I81" s="35"/>
      <c r="J81" s="35"/>
      <c r="K81" s="35"/>
      <c r="L81" s="35"/>
      <c r="M81" s="35"/>
      <c r="N81" s="35"/>
      <c r="O81" s="35"/>
      <c r="P81" s="35"/>
      <c r="Q81" s="35"/>
      <c r="R81" s="35"/>
      <c r="S81" s="35"/>
      <c r="T81" s="35"/>
      <c r="U81" s="35"/>
      <c r="V81" s="35"/>
    </row>
    <row r="82" spans="1:22">
      <c r="A82" s="35"/>
      <c r="B82" s="35"/>
      <c r="C82" s="35"/>
      <c r="D82" s="35"/>
      <c r="E82" s="35"/>
      <c r="F82" s="35"/>
      <c r="G82" s="35"/>
      <c r="H82" s="35"/>
      <c r="I82" s="35"/>
      <c r="J82" s="35"/>
      <c r="K82" s="35"/>
      <c r="L82" s="35"/>
      <c r="M82" s="35"/>
      <c r="N82" s="35"/>
      <c r="O82" s="35"/>
      <c r="P82" s="35"/>
      <c r="Q82" s="35"/>
      <c r="R82" s="35"/>
      <c r="S82" s="35"/>
      <c r="T82" s="35"/>
      <c r="U82" s="35"/>
      <c r="V82" s="35"/>
    </row>
    <row r="83" spans="1:22">
      <c r="A83" s="35"/>
      <c r="B83" s="35"/>
      <c r="C83" s="35"/>
      <c r="D83" s="35"/>
      <c r="E83" s="35"/>
      <c r="F83" s="35"/>
      <c r="G83" s="35"/>
      <c r="H83" s="35"/>
      <c r="I83" s="35"/>
      <c r="J83" s="35"/>
      <c r="K83" s="35"/>
      <c r="L83" s="35"/>
      <c r="M83" s="35"/>
      <c r="N83" s="35"/>
      <c r="O83" s="35"/>
      <c r="P83" s="35"/>
      <c r="Q83" s="35"/>
      <c r="R83" s="35"/>
      <c r="S83" s="35"/>
      <c r="T83" s="35"/>
      <c r="U83" s="35"/>
      <c r="V83" s="35"/>
    </row>
    <row r="84" spans="1:22">
      <c r="A84" s="35"/>
      <c r="B84" s="35"/>
      <c r="C84" s="35"/>
      <c r="D84" s="35"/>
      <c r="E84" s="35"/>
      <c r="F84" s="35"/>
      <c r="G84" s="35"/>
      <c r="H84" s="35"/>
      <c r="I84" s="35"/>
      <c r="J84" s="35"/>
      <c r="K84" s="35"/>
      <c r="L84" s="35"/>
      <c r="M84" s="35"/>
      <c r="N84" s="35"/>
      <c r="O84" s="35"/>
      <c r="P84" s="35"/>
      <c r="Q84" s="35"/>
      <c r="R84" s="35"/>
      <c r="S84" s="35"/>
      <c r="T84" s="35"/>
      <c r="U84" s="35"/>
      <c r="V84" s="35"/>
    </row>
    <row r="85" spans="1:22">
      <c r="A85" s="35"/>
      <c r="B85" s="35"/>
      <c r="C85" s="35"/>
      <c r="D85" s="35"/>
      <c r="E85" s="35"/>
      <c r="F85" s="35"/>
      <c r="G85" s="35"/>
      <c r="H85" s="35"/>
      <c r="I85" s="35"/>
      <c r="J85" s="35"/>
      <c r="K85" s="35"/>
      <c r="L85" s="35"/>
      <c r="M85" s="35"/>
      <c r="N85" s="35"/>
      <c r="O85" s="35"/>
      <c r="P85" s="35"/>
      <c r="Q85" s="35"/>
      <c r="R85" s="35"/>
      <c r="S85" s="35"/>
      <c r="T85" s="35"/>
      <c r="U85" s="35"/>
      <c r="V85" s="35"/>
    </row>
    <row r="86" spans="1:22">
      <c r="A86" s="35"/>
      <c r="B86" s="35"/>
      <c r="C86" s="35"/>
      <c r="D86" s="35"/>
      <c r="E86" s="35"/>
      <c r="F86" s="35"/>
      <c r="G86" s="35"/>
      <c r="H86" s="35"/>
      <c r="I86" s="35"/>
      <c r="J86" s="35"/>
      <c r="K86" s="35"/>
      <c r="L86" s="35"/>
      <c r="M86" s="35"/>
      <c r="N86" s="35"/>
      <c r="O86" s="35"/>
      <c r="P86" s="35"/>
      <c r="Q86" s="35"/>
      <c r="R86" s="35"/>
      <c r="S86" s="35"/>
      <c r="T86" s="35"/>
      <c r="U86" s="35"/>
      <c r="V86" s="35"/>
    </row>
    <row r="87" spans="1:22">
      <c r="A87" s="35"/>
      <c r="B87" s="35"/>
      <c r="C87" s="35"/>
      <c r="D87" s="35"/>
      <c r="E87" s="35"/>
      <c r="F87" s="35"/>
      <c r="G87" s="35"/>
      <c r="H87" s="35"/>
      <c r="I87" s="35"/>
      <c r="J87" s="35"/>
      <c r="K87" s="35"/>
      <c r="L87" s="35"/>
      <c r="M87" s="35"/>
      <c r="N87" s="35"/>
      <c r="O87" s="35"/>
      <c r="P87" s="35"/>
      <c r="Q87" s="35"/>
      <c r="R87" s="35"/>
      <c r="S87" s="35"/>
      <c r="T87" s="35"/>
      <c r="U87" s="35"/>
      <c r="V87" s="35"/>
    </row>
    <row r="88" spans="1:22">
      <c r="A88" s="35"/>
      <c r="B88" s="35"/>
      <c r="C88" s="35"/>
      <c r="D88" s="35"/>
      <c r="E88" s="35"/>
      <c r="F88" s="35"/>
      <c r="G88" s="35"/>
      <c r="H88" s="35"/>
      <c r="I88" s="35"/>
      <c r="J88" s="35"/>
      <c r="K88" s="35"/>
      <c r="L88" s="35"/>
      <c r="M88" s="35"/>
      <c r="N88" s="35"/>
      <c r="O88" s="35"/>
      <c r="P88" s="35"/>
      <c r="Q88" s="35"/>
      <c r="R88" s="35"/>
      <c r="S88" s="35"/>
      <c r="T88" s="35"/>
      <c r="U88" s="35"/>
      <c r="V88" s="35"/>
    </row>
    <row r="89" spans="1:22">
      <c r="A89" s="35"/>
      <c r="B89" s="35"/>
      <c r="C89" s="35"/>
      <c r="D89" s="35"/>
      <c r="E89" s="35"/>
      <c r="F89" s="35"/>
      <c r="G89" s="35"/>
      <c r="H89" s="35"/>
      <c r="I89" s="35"/>
      <c r="J89" s="35"/>
      <c r="K89" s="35"/>
      <c r="L89" s="35"/>
      <c r="M89" s="35"/>
      <c r="N89" s="35"/>
      <c r="O89" s="35"/>
      <c r="P89" s="35"/>
      <c r="Q89" s="35"/>
      <c r="R89" s="35"/>
      <c r="S89" s="35"/>
      <c r="T89" s="35"/>
      <c r="U89" s="35"/>
      <c r="V89" s="35"/>
    </row>
    <row r="90" spans="1:22">
      <c r="A90" s="35"/>
      <c r="B90" s="35"/>
      <c r="C90" s="35"/>
      <c r="D90" s="35"/>
      <c r="E90" s="35"/>
      <c r="F90" s="35"/>
      <c r="G90" s="35"/>
      <c r="H90" s="35"/>
      <c r="I90" s="35"/>
      <c r="J90" s="35"/>
      <c r="K90" s="35"/>
      <c r="L90" s="35"/>
      <c r="M90" s="35"/>
      <c r="N90" s="35"/>
      <c r="O90" s="35"/>
      <c r="P90" s="35"/>
      <c r="Q90" s="35"/>
      <c r="R90" s="35"/>
      <c r="S90" s="35"/>
      <c r="T90" s="35"/>
      <c r="U90" s="35"/>
      <c r="V90" s="35"/>
    </row>
    <row r="91" spans="1:22">
      <c r="A91" s="35"/>
      <c r="B91" s="35"/>
      <c r="C91" s="35"/>
      <c r="D91" s="35"/>
      <c r="E91" s="35"/>
      <c r="F91" s="35"/>
      <c r="G91" s="35"/>
      <c r="H91" s="35"/>
      <c r="I91" s="35"/>
      <c r="J91" s="35"/>
      <c r="K91" s="35"/>
      <c r="L91" s="35"/>
      <c r="M91" s="35"/>
      <c r="N91" s="35"/>
      <c r="O91" s="35"/>
      <c r="P91" s="35"/>
      <c r="Q91" s="35"/>
      <c r="R91" s="35"/>
      <c r="S91" s="35"/>
      <c r="T91" s="35"/>
      <c r="U91" s="35"/>
      <c r="V91" s="35"/>
    </row>
    <row r="92" spans="1:22">
      <c r="A92" s="35"/>
      <c r="B92" s="35"/>
      <c r="C92" s="35"/>
      <c r="D92" s="35"/>
      <c r="E92" s="35"/>
      <c r="F92" s="35"/>
      <c r="G92" s="35"/>
      <c r="H92" s="35"/>
      <c r="I92" s="35"/>
      <c r="J92" s="35"/>
      <c r="K92" s="35"/>
      <c r="L92" s="35"/>
      <c r="M92" s="35"/>
      <c r="N92" s="35"/>
      <c r="O92" s="35"/>
      <c r="P92" s="35"/>
      <c r="Q92" s="35"/>
      <c r="R92" s="35"/>
      <c r="S92" s="35"/>
      <c r="T92" s="35"/>
      <c r="U92" s="35"/>
      <c r="V92" s="35"/>
    </row>
    <row r="93" spans="1:22">
      <c r="A93" s="35"/>
      <c r="B93" s="35"/>
      <c r="C93" s="35"/>
      <c r="D93" s="35"/>
      <c r="E93" s="35"/>
      <c r="F93" s="35"/>
      <c r="G93" s="35"/>
      <c r="H93" s="35"/>
      <c r="I93" s="35"/>
      <c r="J93" s="35"/>
      <c r="K93" s="35"/>
      <c r="L93" s="35"/>
      <c r="M93" s="35"/>
      <c r="N93" s="35"/>
      <c r="O93" s="35"/>
      <c r="P93" s="35"/>
      <c r="Q93" s="35"/>
      <c r="R93" s="35"/>
      <c r="S93" s="35"/>
      <c r="T93" s="35"/>
      <c r="U93" s="35"/>
      <c r="V93" s="35"/>
    </row>
    <row r="94" spans="1:22">
      <c r="A94" s="35"/>
      <c r="B94" s="35"/>
      <c r="C94" s="35"/>
      <c r="D94" s="35"/>
      <c r="E94" s="35"/>
      <c r="F94" s="35"/>
      <c r="G94" s="35"/>
      <c r="H94" s="35"/>
      <c r="I94" s="35"/>
      <c r="J94" s="35"/>
      <c r="K94" s="35"/>
      <c r="L94" s="35"/>
      <c r="M94" s="35"/>
      <c r="N94" s="35"/>
      <c r="O94" s="35"/>
      <c r="P94" s="35"/>
      <c r="Q94" s="35"/>
      <c r="R94" s="35"/>
      <c r="S94" s="35"/>
      <c r="T94" s="35"/>
      <c r="U94" s="35"/>
      <c r="V94" s="35"/>
    </row>
    <row r="95" spans="1:22">
      <c r="A95" s="35"/>
      <c r="B95" s="35"/>
      <c r="C95" s="35"/>
      <c r="D95" s="35"/>
      <c r="E95" s="35"/>
      <c r="F95" s="35"/>
      <c r="G95" s="35"/>
      <c r="H95" s="35"/>
      <c r="I95" s="35"/>
      <c r="J95" s="35"/>
      <c r="K95" s="35"/>
      <c r="L95" s="35"/>
      <c r="M95" s="35"/>
      <c r="N95" s="35"/>
      <c r="O95" s="35"/>
      <c r="P95" s="35"/>
      <c r="Q95" s="35"/>
      <c r="R95" s="35"/>
      <c r="S95" s="35"/>
      <c r="T95" s="35"/>
      <c r="U95" s="35"/>
      <c r="V95" s="35"/>
    </row>
    <row r="96" spans="1:22">
      <c r="A96" s="35"/>
      <c r="B96" s="35"/>
      <c r="C96" s="35"/>
      <c r="D96" s="35"/>
      <c r="E96" s="35"/>
      <c r="F96" s="35"/>
      <c r="G96" s="35"/>
      <c r="H96" s="35"/>
      <c r="I96" s="35"/>
      <c r="J96" s="35"/>
      <c r="K96" s="35"/>
      <c r="L96" s="35"/>
      <c r="M96" s="35"/>
      <c r="N96" s="35"/>
      <c r="O96" s="35"/>
      <c r="P96" s="35"/>
      <c r="Q96" s="35"/>
      <c r="R96" s="35"/>
      <c r="S96" s="35"/>
      <c r="T96" s="35"/>
      <c r="U96" s="35"/>
      <c r="V96" s="35"/>
    </row>
    <row r="97" spans="1:22">
      <c r="A97" s="35"/>
      <c r="B97" s="35"/>
      <c r="C97" s="35"/>
      <c r="D97" s="35"/>
      <c r="E97" s="35"/>
      <c r="F97" s="35"/>
      <c r="G97" s="35"/>
      <c r="H97" s="35"/>
      <c r="I97" s="35"/>
      <c r="J97" s="35"/>
      <c r="K97" s="35"/>
      <c r="L97" s="35"/>
      <c r="M97" s="35"/>
      <c r="N97" s="35"/>
      <c r="O97" s="35"/>
      <c r="P97" s="35"/>
      <c r="Q97" s="35"/>
      <c r="R97" s="35"/>
      <c r="S97" s="35"/>
      <c r="T97" s="35"/>
      <c r="U97" s="35"/>
      <c r="V97" s="35"/>
    </row>
    <row r="98" spans="1:22">
      <c r="A98" s="35"/>
      <c r="B98" s="35"/>
      <c r="C98" s="35"/>
      <c r="D98" s="35"/>
      <c r="E98" s="35"/>
      <c r="F98" s="35"/>
      <c r="G98" s="35"/>
      <c r="H98" s="35"/>
      <c r="I98" s="35"/>
      <c r="J98" s="35"/>
      <c r="K98" s="35"/>
      <c r="L98" s="35"/>
      <c r="M98" s="35"/>
      <c r="N98" s="35"/>
      <c r="O98" s="35"/>
      <c r="P98" s="35"/>
      <c r="Q98" s="35"/>
      <c r="R98" s="35"/>
      <c r="S98" s="35"/>
      <c r="T98" s="35"/>
      <c r="U98" s="35"/>
      <c r="V98" s="35"/>
    </row>
    <row r="99" spans="1:22">
      <c r="A99" s="35"/>
      <c r="B99" s="35"/>
      <c r="C99" s="35"/>
      <c r="D99" s="35"/>
      <c r="E99" s="35"/>
      <c r="F99" s="35"/>
      <c r="G99" s="35"/>
      <c r="H99" s="35"/>
      <c r="I99" s="35"/>
      <c r="J99" s="35"/>
      <c r="K99" s="35"/>
      <c r="L99" s="35"/>
      <c r="M99" s="35"/>
      <c r="N99" s="35"/>
      <c r="O99" s="35"/>
      <c r="P99" s="35"/>
      <c r="Q99" s="35"/>
      <c r="R99" s="35"/>
      <c r="S99" s="35"/>
      <c r="T99" s="35"/>
      <c r="U99" s="35"/>
      <c r="V99" s="35"/>
    </row>
    <row r="100" spans="1:22">
      <c r="A100" s="35"/>
      <c r="B100" s="35"/>
      <c r="C100" s="35"/>
      <c r="D100" s="35"/>
      <c r="E100" s="35"/>
      <c r="F100" s="35"/>
      <c r="G100" s="35"/>
      <c r="H100" s="35"/>
      <c r="I100" s="35"/>
      <c r="J100" s="35"/>
      <c r="K100" s="35"/>
      <c r="L100" s="35"/>
      <c r="M100" s="35"/>
      <c r="N100" s="35"/>
      <c r="O100" s="35"/>
      <c r="P100" s="35"/>
      <c r="Q100" s="35"/>
      <c r="R100" s="35"/>
      <c r="S100" s="35"/>
      <c r="T100" s="35"/>
      <c r="U100" s="35"/>
      <c r="V100" s="35"/>
    </row>
    <row r="101" spans="1:22">
      <c r="A101" s="35"/>
      <c r="B101" s="35"/>
      <c r="C101" s="35"/>
      <c r="D101" s="35"/>
      <c r="E101" s="35"/>
      <c r="F101" s="35"/>
      <c r="G101" s="35"/>
      <c r="H101" s="35"/>
      <c r="I101" s="35"/>
      <c r="J101" s="35"/>
      <c r="K101" s="35"/>
      <c r="L101" s="35"/>
      <c r="M101" s="35"/>
      <c r="N101" s="35"/>
      <c r="O101" s="35"/>
      <c r="P101" s="35"/>
      <c r="Q101" s="35"/>
      <c r="R101" s="35"/>
      <c r="S101" s="35"/>
      <c r="T101" s="35"/>
      <c r="U101" s="35"/>
      <c r="V101" s="35"/>
    </row>
    <row r="102" spans="1:22">
      <c r="A102" s="35"/>
      <c r="B102" s="35"/>
      <c r="C102" s="35"/>
      <c r="D102" s="35"/>
      <c r="E102" s="35"/>
      <c r="F102" s="35"/>
      <c r="G102" s="35"/>
      <c r="H102" s="35"/>
      <c r="I102" s="35"/>
      <c r="J102" s="35"/>
      <c r="K102" s="35"/>
      <c r="L102" s="35"/>
      <c r="M102" s="35"/>
      <c r="N102" s="35"/>
      <c r="O102" s="35"/>
      <c r="P102" s="35"/>
      <c r="Q102" s="35"/>
      <c r="R102" s="35"/>
      <c r="S102" s="35"/>
      <c r="T102" s="35"/>
      <c r="U102" s="35"/>
      <c r="V102" s="35"/>
    </row>
    <row r="103" spans="1:22">
      <c r="A103" s="35"/>
      <c r="B103" s="35"/>
      <c r="C103" s="35"/>
      <c r="D103" s="35"/>
      <c r="E103" s="35"/>
      <c r="F103" s="35"/>
      <c r="G103" s="35"/>
      <c r="H103" s="35"/>
      <c r="I103" s="35"/>
      <c r="J103" s="35"/>
      <c r="K103" s="35"/>
      <c r="L103" s="35"/>
      <c r="M103" s="35"/>
      <c r="N103" s="35"/>
      <c r="O103" s="35"/>
      <c r="P103" s="35"/>
      <c r="Q103" s="35"/>
      <c r="R103" s="35"/>
      <c r="S103" s="35"/>
      <c r="T103" s="35"/>
      <c r="U103" s="35"/>
      <c r="V103" s="35"/>
    </row>
    <row r="104" spans="1:22">
      <c r="A104" s="35"/>
      <c r="B104" s="35"/>
      <c r="C104" s="35"/>
      <c r="D104" s="35"/>
      <c r="E104" s="35"/>
      <c r="F104" s="35"/>
      <c r="G104" s="35"/>
      <c r="H104" s="35"/>
      <c r="I104" s="35"/>
      <c r="J104" s="35"/>
      <c r="K104" s="35"/>
      <c r="L104" s="35"/>
      <c r="M104" s="35"/>
      <c r="N104" s="35"/>
      <c r="O104" s="35"/>
      <c r="P104" s="35"/>
      <c r="Q104" s="35"/>
      <c r="R104" s="35"/>
      <c r="S104" s="35"/>
      <c r="T104" s="35"/>
      <c r="U104" s="35"/>
      <c r="V104" s="35"/>
    </row>
    <row r="105" spans="1:22">
      <c r="A105" s="35"/>
      <c r="B105" s="35"/>
      <c r="C105" s="35"/>
      <c r="D105" s="35"/>
      <c r="E105" s="35"/>
      <c r="F105" s="35"/>
      <c r="G105" s="35"/>
      <c r="H105" s="35"/>
      <c r="I105" s="35"/>
      <c r="J105" s="35"/>
      <c r="K105" s="35"/>
      <c r="L105" s="35"/>
      <c r="M105" s="35"/>
      <c r="N105" s="35"/>
      <c r="O105" s="35"/>
      <c r="P105" s="35"/>
      <c r="Q105" s="35"/>
      <c r="R105" s="35"/>
      <c r="S105" s="35"/>
      <c r="T105" s="35"/>
      <c r="U105" s="35"/>
      <c r="V105" s="35"/>
    </row>
    <row r="106" spans="1:22">
      <c r="A106" s="35"/>
      <c r="B106" s="35"/>
      <c r="C106" s="35"/>
      <c r="D106" s="35"/>
      <c r="E106" s="35"/>
      <c r="F106" s="35"/>
      <c r="G106" s="35"/>
      <c r="H106" s="35"/>
      <c r="I106" s="35"/>
      <c r="J106" s="35"/>
      <c r="K106" s="35"/>
      <c r="L106" s="35"/>
      <c r="M106" s="35"/>
      <c r="N106" s="35"/>
      <c r="O106" s="35"/>
      <c r="P106" s="35"/>
      <c r="Q106" s="35"/>
      <c r="R106" s="35"/>
      <c r="S106" s="35"/>
      <c r="T106" s="35"/>
      <c r="U106" s="35"/>
      <c r="V106" s="35"/>
    </row>
    <row r="107" spans="1:22">
      <c r="A107" s="35"/>
      <c r="B107" s="35"/>
      <c r="C107" s="35"/>
      <c r="D107" s="35"/>
      <c r="E107" s="35"/>
      <c r="F107" s="35"/>
      <c r="G107" s="35"/>
      <c r="H107" s="35"/>
      <c r="I107" s="35"/>
      <c r="J107" s="35"/>
      <c r="K107" s="35"/>
      <c r="L107" s="35"/>
      <c r="M107" s="35"/>
      <c r="N107" s="35"/>
      <c r="O107" s="35"/>
      <c r="P107" s="35"/>
      <c r="Q107" s="35"/>
      <c r="R107" s="35"/>
      <c r="S107" s="35"/>
      <c r="T107" s="35"/>
      <c r="U107" s="35"/>
      <c r="V107" s="35"/>
    </row>
    <row r="108" spans="1:22">
      <c r="A108" s="35"/>
      <c r="B108" s="35"/>
      <c r="C108" s="35"/>
      <c r="D108" s="35"/>
      <c r="E108" s="35"/>
      <c r="F108" s="35"/>
      <c r="G108" s="35"/>
      <c r="H108" s="35"/>
      <c r="I108" s="35"/>
      <c r="J108" s="35"/>
      <c r="K108" s="35"/>
      <c r="L108" s="35"/>
      <c r="M108" s="35"/>
      <c r="N108" s="35"/>
      <c r="O108" s="35"/>
      <c r="P108" s="35"/>
      <c r="Q108" s="35"/>
      <c r="R108" s="35"/>
      <c r="S108" s="35"/>
      <c r="T108" s="35"/>
      <c r="U108" s="35"/>
      <c r="V108" s="35"/>
    </row>
    <row r="109" spans="1:22">
      <c r="A109" s="35"/>
      <c r="B109" s="35"/>
      <c r="C109" s="35"/>
      <c r="D109" s="35"/>
      <c r="E109" s="35"/>
      <c r="F109" s="35"/>
      <c r="G109" s="35"/>
      <c r="H109" s="35"/>
      <c r="I109" s="35"/>
      <c r="J109" s="35"/>
      <c r="K109" s="35"/>
      <c r="L109" s="35"/>
      <c r="M109" s="35"/>
      <c r="N109" s="35"/>
      <c r="O109" s="35"/>
      <c r="P109" s="35"/>
      <c r="Q109" s="35"/>
      <c r="R109" s="35"/>
      <c r="S109" s="35"/>
      <c r="T109" s="35"/>
      <c r="U109" s="35"/>
      <c r="V109" s="35"/>
    </row>
    <row r="110" spans="1:22">
      <c r="A110" s="35"/>
      <c r="B110" s="35"/>
      <c r="C110" s="35"/>
      <c r="D110" s="35"/>
      <c r="E110" s="35"/>
      <c r="F110" s="35"/>
      <c r="G110" s="35"/>
      <c r="H110" s="35"/>
      <c r="I110" s="35"/>
      <c r="J110" s="35"/>
      <c r="K110" s="35"/>
      <c r="L110" s="35"/>
      <c r="M110" s="35"/>
      <c r="N110" s="35"/>
      <c r="O110" s="35"/>
      <c r="P110" s="35"/>
      <c r="Q110" s="35"/>
      <c r="R110" s="35"/>
      <c r="S110" s="35"/>
      <c r="T110" s="35"/>
      <c r="U110" s="35"/>
      <c r="V110" s="35"/>
    </row>
    <row r="111" spans="1:22">
      <c r="A111" s="35"/>
      <c r="B111" s="35"/>
      <c r="C111" s="35"/>
      <c r="D111" s="35"/>
      <c r="E111" s="35"/>
      <c r="F111" s="35"/>
      <c r="G111" s="35"/>
      <c r="H111" s="35"/>
      <c r="I111" s="35"/>
      <c r="J111" s="35"/>
      <c r="K111" s="35"/>
      <c r="L111" s="35"/>
      <c r="M111" s="35"/>
      <c r="N111" s="35"/>
      <c r="O111" s="35"/>
      <c r="P111" s="35"/>
      <c r="Q111" s="35"/>
      <c r="R111" s="35"/>
      <c r="S111" s="35"/>
      <c r="T111" s="35"/>
      <c r="U111" s="35"/>
      <c r="V111" s="35"/>
    </row>
    <row r="112" spans="1:22">
      <c r="A112" s="35"/>
      <c r="B112" s="35"/>
      <c r="C112" s="35"/>
      <c r="D112" s="35"/>
      <c r="E112" s="35"/>
      <c r="F112" s="35"/>
      <c r="G112" s="35"/>
      <c r="H112" s="35"/>
      <c r="I112" s="35"/>
      <c r="J112" s="35"/>
      <c r="K112" s="35"/>
      <c r="L112" s="35"/>
      <c r="M112" s="35"/>
      <c r="N112" s="35"/>
      <c r="O112" s="35"/>
      <c r="P112" s="35"/>
      <c r="Q112" s="35"/>
      <c r="R112" s="35"/>
      <c r="S112" s="35"/>
      <c r="T112" s="35"/>
      <c r="U112" s="35"/>
      <c r="V112" s="35"/>
    </row>
    <row r="113" spans="1:22">
      <c r="A113" s="35"/>
      <c r="B113" s="35"/>
      <c r="C113" s="35"/>
      <c r="D113" s="35"/>
      <c r="E113" s="35"/>
      <c r="F113" s="35"/>
      <c r="G113" s="35"/>
      <c r="H113" s="35"/>
      <c r="I113" s="35"/>
      <c r="J113" s="35"/>
      <c r="K113" s="35"/>
      <c r="L113" s="35"/>
      <c r="M113" s="35"/>
      <c r="N113" s="35"/>
      <c r="O113" s="35"/>
      <c r="P113" s="35"/>
      <c r="Q113" s="35"/>
      <c r="R113" s="35"/>
      <c r="S113" s="35"/>
      <c r="T113" s="35"/>
      <c r="U113" s="35"/>
      <c r="V113" s="35"/>
    </row>
    <row r="114" spans="1:22">
      <c r="A114" s="35"/>
      <c r="B114" s="35"/>
      <c r="C114" s="35"/>
      <c r="D114" s="35"/>
      <c r="E114" s="35"/>
      <c r="F114" s="35"/>
      <c r="G114" s="35"/>
      <c r="H114" s="35"/>
      <c r="I114" s="35"/>
      <c r="J114" s="35"/>
      <c r="K114" s="35"/>
      <c r="L114" s="35"/>
      <c r="M114" s="35"/>
      <c r="N114" s="35"/>
      <c r="O114" s="35"/>
      <c r="P114" s="35"/>
      <c r="Q114" s="35"/>
      <c r="R114" s="35"/>
      <c r="S114" s="35"/>
      <c r="T114" s="35"/>
      <c r="U114" s="35"/>
      <c r="V114" s="35"/>
    </row>
    <row r="115" spans="1:22">
      <c r="A115" s="35"/>
      <c r="B115" s="35"/>
      <c r="C115" s="35"/>
      <c r="D115" s="35"/>
      <c r="E115" s="35"/>
      <c r="F115" s="35"/>
      <c r="G115" s="35"/>
      <c r="H115" s="35"/>
      <c r="I115" s="35"/>
      <c r="J115" s="35"/>
      <c r="K115" s="35"/>
      <c r="L115" s="35"/>
      <c r="M115" s="35"/>
      <c r="N115" s="35"/>
      <c r="O115" s="35"/>
      <c r="P115" s="35"/>
      <c r="Q115" s="35"/>
      <c r="R115" s="35"/>
      <c r="S115" s="35"/>
      <c r="T115" s="35"/>
      <c r="U115" s="35"/>
      <c r="V115" s="35"/>
    </row>
    <row r="116" spans="1:22">
      <c r="A116" s="35"/>
      <c r="B116" s="35"/>
      <c r="C116" s="35"/>
      <c r="D116" s="35"/>
      <c r="E116" s="35"/>
      <c r="F116" s="35"/>
      <c r="G116" s="35"/>
      <c r="H116" s="35"/>
      <c r="I116" s="35"/>
      <c r="J116" s="35"/>
      <c r="K116" s="35"/>
      <c r="L116" s="35"/>
      <c r="M116" s="35"/>
      <c r="N116" s="35"/>
      <c r="O116" s="35"/>
      <c r="P116" s="35"/>
      <c r="Q116" s="35"/>
      <c r="R116" s="35"/>
      <c r="S116" s="35"/>
      <c r="T116" s="35"/>
      <c r="U116" s="35"/>
      <c r="V116" s="35"/>
    </row>
    <row r="117" spans="1:22">
      <c r="A117" s="35"/>
      <c r="B117" s="35"/>
      <c r="C117" s="35"/>
      <c r="D117" s="35"/>
      <c r="E117" s="35"/>
      <c r="F117" s="35"/>
      <c r="G117" s="35"/>
      <c r="H117" s="35"/>
      <c r="I117" s="35"/>
      <c r="J117" s="35"/>
      <c r="K117" s="35"/>
      <c r="L117" s="35"/>
      <c r="M117" s="35"/>
      <c r="N117" s="35"/>
      <c r="O117" s="35"/>
      <c r="P117" s="35"/>
      <c r="Q117" s="35"/>
      <c r="R117" s="35"/>
      <c r="S117" s="35"/>
      <c r="T117" s="35"/>
      <c r="U117" s="35"/>
      <c r="V117" s="35"/>
    </row>
    <row r="118" spans="1:22">
      <c r="A118" s="35"/>
      <c r="B118" s="35"/>
      <c r="C118" s="35"/>
      <c r="D118" s="35"/>
      <c r="E118" s="35"/>
      <c r="F118" s="35"/>
      <c r="G118" s="35"/>
      <c r="H118" s="35"/>
      <c r="I118" s="35"/>
      <c r="J118" s="35"/>
      <c r="K118" s="35"/>
      <c r="L118" s="35"/>
      <c r="M118" s="35"/>
      <c r="N118" s="35"/>
      <c r="O118" s="35"/>
      <c r="P118" s="35"/>
      <c r="Q118" s="35"/>
      <c r="R118" s="35"/>
      <c r="S118" s="35"/>
      <c r="T118" s="35"/>
      <c r="U118" s="35"/>
      <c r="V118" s="35"/>
    </row>
    <row r="119" spans="1:22">
      <c r="A119" s="35"/>
      <c r="B119" s="35"/>
      <c r="C119" s="35"/>
      <c r="D119" s="35"/>
      <c r="E119" s="35"/>
      <c r="F119" s="35"/>
      <c r="G119" s="35"/>
      <c r="H119" s="35"/>
      <c r="I119" s="35"/>
      <c r="J119" s="35"/>
      <c r="K119" s="35"/>
      <c r="L119" s="35"/>
      <c r="M119" s="35"/>
      <c r="N119" s="35"/>
      <c r="O119" s="35"/>
      <c r="P119" s="35"/>
      <c r="Q119" s="35"/>
      <c r="R119" s="35"/>
      <c r="S119" s="35"/>
      <c r="T119" s="35"/>
      <c r="U119" s="35"/>
      <c r="V119" s="35"/>
    </row>
    <row r="120" spans="1:22">
      <c r="A120" s="35"/>
      <c r="B120" s="35"/>
      <c r="C120" s="35"/>
      <c r="D120" s="35"/>
      <c r="E120" s="35"/>
      <c r="F120" s="35"/>
      <c r="G120" s="35"/>
      <c r="H120" s="35"/>
      <c r="I120" s="35"/>
      <c r="J120" s="35"/>
      <c r="K120" s="35"/>
      <c r="L120" s="35"/>
      <c r="M120" s="35"/>
      <c r="N120" s="35"/>
      <c r="O120" s="35"/>
      <c r="P120" s="35"/>
      <c r="Q120" s="35"/>
      <c r="R120" s="35"/>
      <c r="S120" s="35"/>
      <c r="T120" s="35"/>
      <c r="U120" s="35"/>
      <c r="V120" s="35"/>
    </row>
    <row r="121" spans="1:22">
      <c r="A121" s="35"/>
      <c r="B121" s="35"/>
      <c r="C121" s="35"/>
      <c r="D121" s="35"/>
      <c r="E121" s="35"/>
      <c r="F121" s="35"/>
      <c r="G121" s="35"/>
      <c r="H121" s="35"/>
      <c r="I121" s="35"/>
      <c r="J121" s="35"/>
      <c r="K121" s="35"/>
      <c r="L121" s="35"/>
      <c r="M121" s="35"/>
      <c r="N121" s="35"/>
      <c r="O121" s="35"/>
      <c r="P121" s="35"/>
      <c r="Q121" s="35"/>
      <c r="R121" s="35"/>
      <c r="S121" s="35"/>
      <c r="T121" s="35"/>
      <c r="U121" s="35"/>
      <c r="V121" s="35"/>
    </row>
    <row r="122" spans="1:22">
      <c r="A122" s="35"/>
      <c r="B122" s="35"/>
      <c r="C122" s="35"/>
      <c r="D122" s="35"/>
      <c r="E122" s="35"/>
      <c r="F122" s="35"/>
      <c r="G122" s="35"/>
      <c r="H122" s="35"/>
      <c r="I122" s="35"/>
      <c r="J122" s="35"/>
      <c r="K122" s="35"/>
      <c r="L122" s="35"/>
      <c r="M122" s="35"/>
      <c r="N122" s="35"/>
      <c r="O122" s="35"/>
      <c r="P122" s="35"/>
      <c r="Q122" s="35"/>
      <c r="R122" s="35"/>
      <c r="S122" s="35"/>
      <c r="T122" s="35"/>
      <c r="U122" s="35"/>
      <c r="V122" s="35"/>
    </row>
    <row r="123" spans="1:22">
      <c r="A123" s="35"/>
      <c r="B123" s="35"/>
      <c r="C123" s="35"/>
      <c r="D123" s="35"/>
      <c r="E123" s="35"/>
      <c r="F123" s="35"/>
      <c r="G123" s="35"/>
      <c r="H123" s="35"/>
      <c r="I123" s="35"/>
      <c r="J123" s="35"/>
      <c r="K123" s="35"/>
      <c r="L123" s="35"/>
      <c r="M123" s="35"/>
      <c r="N123" s="35"/>
      <c r="O123" s="35"/>
      <c r="P123" s="35"/>
      <c r="Q123" s="35"/>
      <c r="R123" s="35"/>
      <c r="S123" s="35"/>
      <c r="T123" s="35"/>
      <c r="U123" s="35"/>
      <c r="V123" s="35"/>
    </row>
    <row r="124" spans="1:22">
      <c r="A124" s="35"/>
      <c r="B124" s="35"/>
      <c r="C124" s="35"/>
      <c r="D124" s="35"/>
      <c r="E124" s="35"/>
      <c r="F124" s="35"/>
      <c r="G124" s="35"/>
      <c r="H124" s="35"/>
      <c r="I124" s="35"/>
      <c r="J124" s="35"/>
      <c r="K124" s="35"/>
      <c r="L124" s="35"/>
      <c r="M124" s="35"/>
      <c r="N124" s="35"/>
      <c r="O124" s="35"/>
      <c r="P124" s="35"/>
      <c r="Q124" s="35"/>
      <c r="R124" s="35"/>
      <c r="S124" s="35"/>
      <c r="T124" s="35"/>
      <c r="U124" s="35"/>
      <c r="V124" s="35"/>
    </row>
    <row r="125" spans="1:22">
      <c r="A125" s="35"/>
      <c r="B125" s="35"/>
      <c r="C125" s="35"/>
      <c r="D125" s="35"/>
      <c r="E125" s="35"/>
      <c r="F125" s="35"/>
      <c r="G125" s="35"/>
      <c r="H125" s="35"/>
      <c r="I125" s="35"/>
      <c r="J125" s="35"/>
      <c r="K125" s="35"/>
      <c r="L125" s="35"/>
      <c r="M125" s="35"/>
      <c r="N125" s="35"/>
      <c r="O125" s="35"/>
      <c r="P125" s="35"/>
      <c r="Q125" s="35"/>
      <c r="R125" s="35"/>
      <c r="S125" s="35"/>
      <c r="T125" s="35"/>
      <c r="U125" s="35"/>
      <c r="V125" s="35"/>
    </row>
    <row r="126" spans="1:22">
      <c r="A126" s="35"/>
      <c r="B126" s="35"/>
      <c r="C126" s="35"/>
      <c r="D126" s="35"/>
      <c r="E126" s="35"/>
      <c r="F126" s="35"/>
      <c r="G126" s="35"/>
      <c r="H126" s="35"/>
      <c r="I126" s="35"/>
      <c r="J126" s="35"/>
      <c r="K126" s="35"/>
      <c r="L126" s="35"/>
      <c r="M126" s="35"/>
      <c r="N126" s="35"/>
      <c r="O126" s="35"/>
      <c r="P126" s="35"/>
      <c r="Q126" s="35"/>
      <c r="R126" s="35"/>
      <c r="S126" s="35"/>
      <c r="T126" s="35"/>
      <c r="U126" s="35"/>
      <c r="V126" s="35"/>
    </row>
    <row r="127" spans="1:22">
      <c r="A127" s="35"/>
      <c r="B127" s="35"/>
      <c r="C127" s="35"/>
      <c r="D127" s="35"/>
      <c r="E127" s="35"/>
      <c r="F127" s="35"/>
      <c r="G127" s="35"/>
      <c r="H127" s="35"/>
      <c r="I127" s="35"/>
      <c r="J127" s="35"/>
      <c r="K127" s="35"/>
      <c r="L127" s="35"/>
      <c r="M127" s="35"/>
      <c r="N127" s="35"/>
      <c r="O127" s="35"/>
      <c r="P127" s="35"/>
      <c r="Q127" s="35"/>
      <c r="R127" s="35"/>
      <c r="S127" s="35"/>
      <c r="T127" s="35"/>
      <c r="U127" s="35"/>
      <c r="V127" s="35"/>
    </row>
    <row r="128" spans="1:22">
      <c r="A128" s="35"/>
      <c r="B128" s="35"/>
      <c r="C128" s="35"/>
      <c r="D128" s="35"/>
      <c r="E128" s="35"/>
      <c r="F128" s="35"/>
      <c r="G128" s="35"/>
      <c r="H128" s="35"/>
      <c r="I128" s="35"/>
      <c r="J128" s="35"/>
      <c r="K128" s="35"/>
      <c r="L128" s="35"/>
      <c r="M128" s="35"/>
      <c r="N128" s="35"/>
      <c r="O128" s="35"/>
      <c r="P128" s="35"/>
      <c r="Q128" s="35"/>
      <c r="R128" s="35"/>
      <c r="S128" s="35"/>
      <c r="T128" s="35"/>
      <c r="U128" s="35"/>
      <c r="V128" s="35"/>
    </row>
    <row r="129" spans="1:22">
      <c r="A129" s="35"/>
      <c r="B129" s="35"/>
      <c r="C129" s="35"/>
      <c r="D129" s="35"/>
      <c r="E129" s="35"/>
      <c r="F129" s="35"/>
      <c r="G129" s="35"/>
      <c r="H129" s="35"/>
      <c r="I129" s="35"/>
      <c r="J129" s="35"/>
      <c r="K129" s="35"/>
      <c r="L129" s="35"/>
      <c r="M129" s="35"/>
      <c r="N129" s="35"/>
      <c r="O129" s="35"/>
      <c r="P129" s="35"/>
      <c r="Q129" s="35"/>
      <c r="R129" s="35"/>
      <c r="S129" s="35"/>
      <c r="T129" s="35"/>
      <c r="U129" s="35"/>
      <c r="V129" s="35"/>
    </row>
    <row r="130" spans="1:22">
      <c r="A130" s="35"/>
      <c r="B130" s="35"/>
      <c r="C130" s="35"/>
      <c r="D130" s="35"/>
      <c r="E130" s="35"/>
      <c r="F130" s="35"/>
      <c r="G130" s="35"/>
      <c r="H130" s="35"/>
      <c r="I130" s="35"/>
      <c r="J130" s="35"/>
      <c r="K130" s="35"/>
      <c r="L130" s="35"/>
      <c r="M130" s="35"/>
      <c r="N130" s="35"/>
      <c r="O130" s="35"/>
      <c r="P130" s="35"/>
      <c r="Q130" s="35"/>
      <c r="R130" s="35"/>
      <c r="S130" s="35"/>
      <c r="T130" s="35"/>
      <c r="U130" s="35"/>
      <c r="V130" s="35"/>
    </row>
    <row r="131" spans="1:22">
      <c r="A131" s="35"/>
      <c r="B131" s="35"/>
      <c r="C131" s="35"/>
      <c r="D131" s="35"/>
      <c r="E131" s="35"/>
      <c r="F131" s="35"/>
      <c r="G131" s="35"/>
      <c r="H131" s="35"/>
      <c r="I131" s="35"/>
      <c r="J131" s="35"/>
      <c r="K131" s="35"/>
      <c r="L131" s="35"/>
      <c r="M131" s="35"/>
      <c r="N131" s="35"/>
      <c r="O131" s="35"/>
      <c r="P131" s="35"/>
      <c r="Q131" s="35"/>
      <c r="R131" s="35"/>
      <c r="S131" s="35"/>
      <c r="T131" s="35"/>
      <c r="U131" s="35"/>
      <c r="V131" s="35"/>
    </row>
    <row r="132" spans="1:22">
      <c r="A132" s="35"/>
      <c r="B132" s="35"/>
      <c r="C132" s="35"/>
      <c r="D132" s="35"/>
      <c r="E132" s="35"/>
      <c r="F132" s="35"/>
      <c r="G132" s="35"/>
      <c r="H132" s="35"/>
      <c r="I132" s="35"/>
      <c r="J132" s="35"/>
      <c r="K132" s="35"/>
      <c r="L132" s="35"/>
      <c r="M132" s="35"/>
      <c r="N132" s="35"/>
      <c r="O132" s="35"/>
      <c r="P132" s="35"/>
      <c r="Q132" s="35"/>
      <c r="R132" s="35"/>
      <c r="S132" s="35"/>
      <c r="T132" s="35"/>
      <c r="U132" s="35"/>
      <c r="V132" s="35"/>
    </row>
    <row r="133" spans="1:22">
      <c r="A133" s="35"/>
      <c r="B133" s="35"/>
      <c r="C133" s="35"/>
      <c r="D133" s="35"/>
      <c r="E133" s="35"/>
      <c r="F133" s="35"/>
      <c r="G133" s="35"/>
      <c r="H133" s="35"/>
      <c r="I133" s="35"/>
      <c r="J133" s="35"/>
      <c r="K133" s="35"/>
      <c r="L133" s="35"/>
      <c r="M133" s="35"/>
      <c r="N133" s="35"/>
      <c r="O133" s="35"/>
      <c r="P133" s="35"/>
      <c r="Q133" s="35"/>
      <c r="R133" s="35"/>
      <c r="S133" s="35"/>
      <c r="T133" s="35"/>
      <c r="U133" s="35"/>
      <c r="V133" s="35"/>
    </row>
    <row r="134" spans="1:22">
      <c r="A134" s="35"/>
      <c r="B134" s="35"/>
      <c r="C134" s="35"/>
      <c r="D134" s="35"/>
      <c r="E134" s="35"/>
      <c r="F134" s="35"/>
      <c r="G134" s="35"/>
      <c r="H134" s="35"/>
      <c r="I134" s="35"/>
      <c r="J134" s="35"/>
      <c r="K134" s="35"/>
      <c r="L134" s="35"/>
      <c r="M134" s="35"/>
      <c r="N134" s="35"/>
      <c r="O134" s="35"/>
      <c r="P134" s="35"/>
      <c r="Q134" s="35"/>
      <c r="R134" s="35"/>
      <c r="S134" s="35"/>
      <c r="T134" s="35"/>
      <c r="U134" s="35"/>
      <c r="V134" s="35"/>
    </row>
    <row r="135" spans="1:22">
      <c r="A135" s="35"/>
      <c r="B135" s="35"/>
      <c r="C135" s="35"/>
      <c r="D135" s="35"/>
      <c r="E135" s="35"/>
      <c r="F135" s="35"/>
      <c r="G135" s="35"/>
      <c r="H135" s="35"/>
      <c r="I135" s="35"/>
      <c r="J135" s="35"/>
      <c r="K135" s="35"/>
      <c r="L135" s="35"/>
      <c r="M135" s="35"/>
      <c r="N135" s="35"/>
      <c r="O135" s="35"/>
      <c r="P135" s="35"/>
      <c r="Q135" s="35"/>
      <c r="R135" s="35"/>
      <c r="S135" s="35"/>
      <c r="T135" s="35"/>
      <c r="U135" s="35"/>
      <c r="V135" s="35"/>
    </row>
    <row r="136" spans="1:22">
      <c r="A136" s="35"/>
      <c r="B136" s="35"/>
      <c r="C136" s="35"/>
      <c r="D136" s="35"/>
      <c r="E136" s="35"/>
      <c r="F136" s="35"/>
      <c r="G136" s="35"/>
      <c r="H136" s="35"/>
      <c r="I136" s="35"/>
      <c r="J136" s="35"/>
      <c r="K136" s="35"/>
      <c r="L136" s="35"/>
      <c r="M136" s="35"/>
      <c r="N136" s="35"/>
      <c r="O136" s="35"/>
      <c r="P136" s="35"/>
      <c r="Q136" s="35"/>
      <c r="R136" s="35"/>
      <c r="S136" s="35"/>
      <c r="T136" s="35"/>
      <c r="U136" s="35"/>
      <c r="V136" s="35"/>
    </row>
    <row r="137" spans="1:22">
      <c r="A137" s="35"/>
      <c r="B137" s="35"/>
      <c r="C137" s="35"/>
      <c r="D137" s="35"/>
      <c r="E137" s="35"/>
      <c r="F137" s="35"/>
      <c r="G137" s="35"/>
      <c r="H137" s="35"/>
      <c r="I137" s="35"/>
      <c r="J137" s="35"/>
      <c r="K137" s="35"/>
      <c r="L137" s="35"/>
      <c r="M137" s="35"/>
      <c r="N137" s="35"/>
      <c r="O137" s="35"/>
      <c r="P137" s="35"/>
      <c r="Q137" s="35"/>
      <c r="R137" s="35"/>
      <c r="S137" s="35"/>
      <c r="T137" s="35"/>
      <c r="U137" s="35"/>
      <c r="V137" s="35"/>
    </row>
    <row r="138" spans="1:22">
      <c r="A138" s="35"/>
      <c r="B138" s="35"/>
      <c r="C138" s="35"/>
      <c r="D138" s="35"/>
      <c r="E138" s="35"/>
      <c r="F138" s="35"/>
      <c r="G138" s="35"/>
      <c r="H138" s="35"/>
      <c r="I138" s="35"/>
      <c r="J138" s="35"/>
      <c r="K138" s="35"/>
      <c r="L138" s="35"/>
      <c r="M138" s="35"/>
      <c r="N138" s="35"/>
      <c r="O138" s="35"/>
      <c r="P138" s="35"/>
      <c r="Q138" s="35"/>
      <c r="R138" s="35"/>
      <c r="S138" s="35"/>
      <c r="T138" s="35"/>
      <c r="U138" s="35"/>
      <c r="V138" s="35"/>
    </row>
    <row r="139" spans="1:22">
      <c r="A139" s="35"/>
      <c r="B139" s="35"/>
      <c r="C139" s="35"/>
      <c r="D139" s="35"/>
      <c r="E139" s="35"/>
      <c r="F139" s="35"/>
      <c r="G139" s="35"/>
      <c r="H139" s="35"/>
      <c r="I139" s="35"/>
      <c r="J139" s="35"/>
      <c r="K139" s="35"/>
      <c r="L139" s="35"/>
      <c r="M139" s="35"/>
      <c r="N139" s="35"/>
      <c r="O139" s="35"/>
      <c r="P139" s="35"/>
      <c r="Q139" s="35"/>
      <c r="R139" s="35"/>
      <c r="S139" s="35"/>
      <c r="T139" s="35"/>
      <c r="U139" s="35"/>
      <c r="V139" s="35"/>
    </row>
    <row r="140" spans="1:22">
      <c r="A140" s="35"/>
      <c r="B140" s="35"/>
      <c r="C140" s="35"/>
      <c r="D140" s="35"/>
      <c r="E140" s="35"/>
      <c r="F140" s="35"/>
      <c r="G140" s="35"/>
      <c r="H140" s="35"/>
      <c r="I140" s="35"/>
      <c r="J140" s="35"/>
      <c r="K140" s="35"/>
      <c r="L140" s="35"/>
      <c r="M140" s="35"/>
      <c r="N140" s="35"/>
      <c r="O140" s="35"/>
      <c r="P140" s="35"/>
      <c r="Q140" s="35"/>
      <c r="R140" s="35"/>
      <c r="S140" s="35"/>
      <c r="T140" s="35"/>
      <c r="U140" s="35"/>
      <c r="V140" s="35"/>
    </row>
    <row r="141" spans="1:22">
      <c r="A141" s="35"/>
      <c r="B141" s="35"/>
      <c r="C141" s="35"/>
      <c r="D141" s="35"/>
      <c r="E141" s="35"/>
      <c r="F141" s="35"/>
      <c r="G141" s="35"/>
      <c r="H141" s="35"/>
      <c r="I141" s="35"/>
      <c r="J141" s="35"/>
      <c r="K141" s="35"/>
      <c r="L141" s="35"/>
      <c r="M141" s="35"/>
      <c r="N141" s="35"/>
      <c r="O141" s="35"/>
      <c r="P141" s="35"/>
      <c r="Q141" s="35"/>
      <c r="R141" s="35"/>
      <c r="S141" s="35"/>
      <c r="T141" s="35"/>
      <c r="U141" s="35"/>
      <c r="V141" s="35"/>
    </row>
    <row r="142" spans="1:22">
      <c r="A142" s="35"/>
      <c r="B142" s="35"/>
      <c r="C142" s="35"/>
      <c r="D142" s="35"/>
      <c r="E142" s="35"/>
      <c r="F142" s="35"/>
      <c r="G142" s="35"/>
      <c r="H142" s="35"/>
      <c r="I142" s="35"/>
      <c r="J142" s="35"/>
      <c r="K142" s="35"/>
      <c r="L142" s="35"/>
      <c r="M142" s="35"/>
      <c r="N142" s="35"/>
      <c r="O142" s="35"/>
      <c r="P142" s="35"/>
      <c r="Q142" s="35"/>
      <c r="R142" s="35"/>
      <c r="S142" s="35"/>
      <c r="T142" s="35"/>
      <c r="U142" s="35"/>
      <c r="V142" s="35"/>
    </row>
    <row r="143" spans="1:22">
      <c r="A143" s="35"/>
      <c r="B143" s="35"/>
      <c r="C143" s="35"/>
      <c r="D143" s="35"/>
      <c r="E143" s="35"/>
      <c r="F143" s="35"/>
      <c r="G143" s="35"/>
      <c r="H143" s="35"/>
      <c r="I143" s="35"/>
      <c r="J143" s="35"/>
      <c r="K143" s="35"/>
      <c r="L143" s="35"/>
      <c r="M143" s="35"/>
      <c r="N143" s="35"/>
      <c r="O143" s="35"/>
      <c r="P143" s="35"/>
      <c r="Q143" s="35"/>
      <c r="R143" s="35"/>
      <c r="S143" s="35"/>
      <c r="T143" s="35"/>
      <c r="U143" s="35"/>
      <c r="V143" s="35"/>
    </row>
    <row r="144" spans="1:22">
      <c r="A144" s="35"/>
      <c r="B144" s="35"/>
      <c r="C144" s="35"/>
      <c r="D144" s="35"/>
      <c r="E144" s="35"/>
      <c r="F144" s="35"/>
      <c r="G144" s="35"/>
      <c r="H144" s="35"/>
      <c r="I144" s="35"/>
      <c r="J144" s="35"/>
      <c r="K144" s="35"/>
      <c r="L144" s="35"/>
      <c r="M144" s="35"/>
      <c r="N144" s="35"/>
      <c r="O144" s="35"/>
      <c r="P144" s="35"/>
      <c r="Q144" s="35"/>
      <c r="R144" s="35"/>
      <c r="S144" s="35"/>
      <c r="T144" s="35"/>
      <c r="U144" s="35"/>
      <c r="V144" s="35"/>
    </row>
  </sheetData>
  <sheetProtection algorithmName="SHA-512" hashValue="+twMD1VfEiwQN0F6jf3zfc2zd4EVjMLJohkxhiDGgcf+lLjy5YJ97OR4oqZDNcxk7lU+gdUyNqEhu58GIXmavw==" saltValue="8o0noAZftjR+SJuDXeIlgA==" spinCount="100000" sheet="1" objects="1" selectLockedCells="1"/>
  <conditionalFormatting sqref="D4:D27 F4:F27 E8 G8:G9">
    <cfRule type="cellIs" dxfId="21" priority="9" operator="equal">
      <formula>"NO"</formula>
    </cfRule>
    <cfRule type="cellIs" dxfId="20" priority="10" operator="equal">
      <formula>"YES"</formula>
    </cfRule>
  </conditionalFormatting>
  <conditionalFormatting sqref="H7:H8">
    <cfRule type="cellIs" dxfId="19" priority="4" operator="equal">
      <formula>"NO"</formula>
    </cfRule>
    <cfRule type="cellIs" dxfId="18" priority="5" operator="equal">
      <formula>"YES"</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6" operator="equal" id="{8CC2DEFE-1DDA-C241-8FC2-DB043CD984CC}">
            <xm:f>'INTERNAL REFERENCES'!$B$4</xm:f>
            <x14:dxf>
              <font>
                <color rgb="FF006100"/>
              </font>
              <fill>
                <patternFill>
                  <bgColor rgb="FFC6EFCE"/>
                </patternFill>
              </fill>
            </x14:dxf>
          </x14:cfRule>
          <x14:cfRule type="cellIs" priority="7" operator="equal" id="{B8F0A1D4-70BE-8140-B416-CA87BCF08C86}">
            <xm:f>'INTERNAL REFERENCES'!$B$5</xm:f>
            <x14:dxf>
              <font>
                <color rgb="FF9C5700"/>
              </font>
              <fill>
                <patternFill>
                  <bgColor rgb="FFFFEB9C"/>
                </patternFill>
              </fill>
            </x14:dxf>
          </x14:cfRule>
          <x14:cfRule type="cellIs" priority="8" operator="equal" id="{FACA01E3-6308-7E4C-A459-21DB7752B821}">
            <xm:f>'INTERNAL REFERENCES'!$B$6</xm:f>
            <x14:dxf>
              <font>
                <color rgb="FF9C0006"/>
              </font>
              <fill>
                <patternFill>
                  <bgColor rgb="FFFFC7CE"/>
                </patternFill>
              </fill>
            </x14:dxf>
          </x14:cfRule>
          <xm:sqref>D4:D27 F4:F27 E8 G8:G9</xm:sqref>
        </x14:conditionalFormatting>
        <x14:conditionalFormatting xmlns:xm="http://schemas.microsoft.com/office/excel/2006/main">
          <x14:cfRule type="cellIs" priority="1" operator="equal" id="{CA903E4A-2D58-7543-ACB8-8DB0BEF0918E}">
            <xm:f>'INTERNAL REFERENCES'!$B$4</xm:f>
            <x14:dxf>
              <font>
                <color rgb="FF006100"/>
              </font>
              <fill>
                <patternFill>
                  <bgColor rgb="FFC6EFCE"/>
                </patternFill>
              </fill>
            </x14:dxf>
          </x14:cfRule>
          <x14:cfRule type="cellIs" priority="2" operator="equal" id="{FB272EA7-3C09-5740-9489-2E556E2C49C9}">
            <xm:f>'INTERNAL REFERENCES'!$B$5</xm:f>
            <x14:dxf>
              <font>
                <color rgb="FF9C5700"/>
              </font>
              <fill>
                <patternFill>
                  <bgColor rgb="FFFFEB9C"/>
                </patternFill>
              </fill>
            </x14:dxf>
          </x14:cfRule>
          <x14:cfRule type="cellIs" priority="3" operator="equal" id="{BD0A3DE0-4A29-BC4F-A2D1-095DEBF0E0F2}">
            <xm:f>'INTERNAL REFERENCES'!$B$6</xm:f>
            <x14:dxf>
              <font>
                <color rgb="FF9C0006"/>
              </font>
              <fill>
                <patternFill>
                  <bgColor rgb="FFFFC7CE"/>
                </patternFill>
              </fill>
            </x14:dxf>
          </x14:cfRule>
          <xm:sqref>H7:H8</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F7094BDB-3C4B-FB45-8ED3-48E9BFB24711}">
          <x14:formula1>
            <xm:f>'INTERNAL REFERENCES'!$B$4:$B$6</xm:f>
          </x14:formula1>
          <xm:sqref>F4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01BED-EA7C-8F4F-8622-98C1870BC252}">
  <sheetPr codeName="Hoja12"/>
  <dimension ref="A1:BE572"/>
  <sheetViews>
    <sheetView zoomScale="90" zoomScaleNormal="90" workbookViewId="0">
      <selection activeCell="C10" sqref="C10"/>
    </sheetView>
  </sheetViews>
  <sheetFormatPr defaultColWidth="11.1640625" defaultRowHeight="16"/>
  <cols>
    <col min="1" max="1" width="7.4140625" customWidth="1"/>
    <col min="2" max="2" width="14.1640625" customWidth="1"/>
    <col min="4" max="4" width="9.33203125" customWidth="1"/>
    <col min="13" max="13" width="7" customWidth="1"/>
    <col min="14" max="14" width="8.33203125" customWidth="1"/>
    <col min="15" max="15" width="7.6640625" style="395" customWidth="1"/>
    <col min="16" max="16" width="36.83203125" style="395" customWidth="1"/>
    <col min="17" max="17" width="1.4140625" style="395" customWidth="1"/>
    <col min="18" max="18" width="0.83203125" style="395" customWidth="1"/>
    <col min="19" max="19" width="36.83203125" style="395" customWidth="1"/>
  </cols>
  <sheetData>
    <row r="1" spans="1:57" s="110" customFormat="1">
      <c r="O1" s="432"/>
      <c r="P1" s="432"/>
      <c r="Q1" s="432"/>
      <c r="R1" s="432"/>
      <c r="S1" s="432"/>
      <c r="W1" s="397"/>
      <c r="X1" s="446"/>
    </row>
    <row r="2" spans="1:57">
      <c r="A2" s="396"/>
      <c r="B2" s="397"/>
      <c r="C2" s="397"/>
      <c r="D2" s="397"/>
      <c r="E2" s="397"/>
      <c r="F2" s="397"/>
      <c r="G2" s="397"/>
      <c r="H2" s="397"/>
      <c r="I2" s="397"/>
      <c r="J2" s="397"/>
      <c r="K2" s="397"/>
      <c r="L2" s="397"/>
      <c r="M2" s="397"/>
      <c r="N2" s="397"/>
      <c r="O2" s="398"/>
      <c r="P2" s="398"/>
      <c r="Q2" s="398"/>
      <c r="R2" s="398"/>
      <c r="S2" s="398"/>
      <c r="T2" s="397"/>
      <c r="U2" s="397"/>
      <c r="V2" s="397"/>
      <c r="W2" s="397"/>
      <c r="X2" s="446" t="s">
        <v>53</v>
      </c>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row>
    <row r="3" spans="1:57">
      <c r="A3" s="396"/>
      <c r="B3" s="397"/>
      <c r="C3" s="397"/>
      <c r="D3" s="397"/>
      <c r="E3" s="397"/>
      <c r="F3" s="397"/>
      <c r="G3" s="397"/>
      <c r="H3" s="399" t="s">
        <v>190</v>
      </c>
      <c r="I3" s="400"/>
      <c r="J3" s="397"/>
      <c r="K3" s="397"/>
      <c r="L3" s="397"/>
      <c r="M3" s="397"/>
      <c r="N3" s="397"/>
      <c r="O3" s="397"/>
      <c r="P3" s="397"/>
      <c r="Q3" s="397"/>
      <c r="R3" s="397"/>
      <c r="S3" s="398"/>
      <c r="T3" s="397"/>
      <c r="U3" s="397"/>
      <c r="V3" s="397"/>
      <c r="W3" s="397"/>
      <c r="X3" s="447" t="e" vm="1">
        <v>#VALUE!</v>
      </c>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5"/>
      <c r="BC3" s="35"/>
      <c r="BD3" s="35"/>
      <c r="BE3" s="35"/>
    </row>
    <row r="4" spans="1:57">
      <c r="A4" s="396"/>
      <c r="B4" s="397"/>
      <c r="C4" s="397"/>
      <c r="D4" s="397"/>
      <c r="E4" s="397"/>
      <c r="F4" s="397"/>
      <c r="G4" s="397"/>
      <c r="H4" s="397"/>
      <c r="I4" s="397"/>
      <c r="J4" s="397"/>
      <c r="K4" s="397"/>
      <c r="L4" s="397"/>
      <c r="M4" s="397"/>
      <c r="N4" s="397"/>
      <c r="O4" s="398"/>
      <c r="P4" s="401"/>
      <c r="Q4" s="398"/>
      <c r="R4" s="398"/>
      <c r="S4" s="398"/>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5"/>
      <c r="BC4" s="35"/>
      <c r="BD4" s="35"/>
      <c r="BE4" s="35"/>
    </row>
    <row r="5" spans="1:57">
      <c r="A5" s="396"/>
      <c r="B5" s="402"/>
      <c r="C5" s="402"/>
      <c r="D5" s="397"/>
      <c r="E5" s="195"/>
      <c r="F5" s="195"/>
      <c r="G5" s="195"/>
      <c r="H5" s="195"/>
      <c r="I5" s="195"/>
      <c r="J5" s="195"/>
      <c r="K5" s="195"/>
      <c r="L5" s="195"/>
      <c r="M5" s="195"/>
      <c r="N5" s="397"/>
      <c r="O5" s="403"/>
      <c r="P5" s="403"/>
      <c r="Q5" s="403"/>
      <c r="R5" s="403"/>
      <c r="S5" s="403"/>
      <c r="T5" s="195"/>
      <c r="U5" s="195"/>
      <c r="V5" s="195"/>
      <c r="W5" s="195"/>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7"/>
      <c r="AW5" s="397"/>
      <c r="AX5" s="397"/>
      <c r="AY5" s="397"/>
      <c r="AZ5" s="397"/>
      <c r="BA5" s="397"/>
      <c r="BB5" s="35"/>
      <c r="BC5" s="35"/>
      <c r="BD5" s="35"/>
      <c r="BE5" s="35"/>
    </row>
    <row r="6" spans="1:57">
      <c r="A6" s="397"/>
      <c r="B6" s="404"/>
      <c r="C6" s="404"/>
      <c r="D6" s="405"/>
      <c r="E6" s="411"/>
      <c r="F6" s="412"/>
      <c r="G6" s="412"/>
      <c r="H6" s="412"/>
      <c r="I6" s="412"/>
      <c r="J6" s="412"/>
      <c r="K6" s="412"/>
      <c r="L6" s="412"/>
      <c r="M6" s="413"/>
      <c r="N6" s="409"/>
      <c r="O6" s="565"/>
      <c r="P6" s="567" t="s">
        <v>317</v>
      </c>
      <c r="Q6" s="568"/>
      <c r="R6" s="568"/>
      <c r="S6" s="569"/>
      <c r="T6" s="410"/>
      <c r="U6" s="397"/>
      <c r="V6" s="397"/>
      <c r="W6" s="397"/>
      <c r="X6" s="397"/>
      <c r="Y6" s="397"/>
      <c r="Z6" s="397"/>
      <c r="AA6" s="397"/>
      <c r="AB6" s="397"/>
      <c r="AC6" s="397"/>
      <c r="AD6" s="397"/>
      <c r="AE6" s="397"/>
      <c r="AF6" s="397"/>
      <c r="AG6" s="397"/>
      <c r="AH6" s="397"/>
      <c r="AI6" s="397"/>
      <c r="AJ6" s="397"/>
      <c r="AK6" s="397"/>
      <c r="AL6" s="397"/>
      <c r="AM6" s="397"/>
      <c r="AN6" s="397"/>
      <c r="AO6" s="397"/>
      <c r="AP6" s="397"/>
      <c r="AQ6" s="397"/>
      <c r="AR6" s="397"/>
      <c r="AS6" s="397"/>
      <c r="AT6" s="397"/>
      <c r="AU6" s="397"/>
      <c r="AV6" s="397"/>
      <c r="AW6" s="397"/>
      <c r="AX6" s="397"/>
      <c r="AY6" s="397"/>
      <c r="AZ6" s="397"/>
      <c r="BA6" s="397"/>
      <c r="BB6" s="35"/>
      <c r="BC6" s="35"/>
      <c r="BD6" s="35"/>
      <c r="BE6" s="35"/>
    </row>
    <row r="7" spans="1:57" ht="16" customHeight="1">
      <c r="A7" s="397"/>
      <c r="B7" s="563" t="s">
        <v>323</v>
      </c>
      <c r="C7" s="563"/>
      <c r="D7" s="405"/>
      <c r="E7" s="410"/>
      <c r="F7" s="397"/>
      <c r="G7" s="397"/>
      <c r="H7" s="397"/>
      <c r="I7" s="397"/>
      <c r="J7" s="397"/>
      <c r="K7" s="397"/>
      <c r="L7" s="397"/>
      <c r="M7" s="414"/>
      <c r="N7" s="409"/>
      <c r="O7" s="566"/>
      <c r="P7" s="570"/>
      <c r="Q7" s="570"/>
      <c r="R7" s="570"/>
      <c r="S7" s="571"/>
      <c r="T7" s="410"/>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c r="AS7" s="397"/>
      <c r="AT7" s="397"/>
      <c r="AU7" s="397"/>
      <c r="AV7" s="397"/>
      <c r="AW7" s="397"/>
      <c r="AX7" s="397"/>
      <c r="AY7" s="397"/>
      <c r="AZ7" s="397"/>
      <c r="BA7" s="397"/>
      <c r="BB7" s="35"/>
      <c r="BC7" s="35"/>
      <c r="BD7" s="35"/>
      <c r="BE7" s="35"/>
    </row>
    <row r="8" spans="1:57" ht="62" customHeight="1">
      <c r="A8" s="397"/>
      <c r="B8" s="563"/>
      <c r="C8" s="564"/>
      <c r="D8" s="405"/>
      <c r="E8" s="415" t="s">
        <v>319</v>
      </c>
      <c r="F8" s="402"/>
      <c r="G8" s="402"/>
      <c r="H8" s="402"/>
      <c r="I8" s="402"/>
      <c r="J8" s="423"/>
      <c r="K8" s="397"/>
      <c r="L8" s="426"/>
      <c r="M8" s="414"/>
      <c r="N8" s="409"/>
      <c r="O8" s="433" t="s">
        <v>318</v>
      </c>
      <c r="P8" s="436" t="s">
        <v>319</v>
      </c>
      <c r="Q8" s="437"/>
      <c r="R8" s="442"/>
      <c r="S8" s="443" t="s">
        <v>320</v>
      </c>
      <c r="T8" s="410"/>
      <c r="U8" s="397"/>
      <c r="V8" s="397"/>
      <c r="W8" s="397"/>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c r="AV8" s="397"/>
      <c r="AW8" s="397"/>
      <c r="AX8" s="397"/>
      <c r="AY8" s="397"/>
      <c r="AZ8" s="397"/>
      <c r="BA8" s="397"/>
      <c r="BB8" s="35"/>
      <c r="BC8" s="35"/>
      <c r="BD8" s="35"/>
      <c r="BE8" s="35"/>
    </row>
    <row r="9" spans="1:57" ht="62" customHeight="1">
      <c r="A9" s="397"/>
      <c r="B9" s="406" t="s">
        <v>321</v>
      </c>
      <c r="C9" s="457">
        <v>3</v>
      </c>
      <c r="D9" s="407"/>
      <c r="E9" s="416">
        <v>5</v>
      </c>
      <c r="F9" s="161">
        <f>+F14*E9</f>
        <v>5</v>
      </c>
      <c r="G9" s="162">
        <f>+E9*G14</f>
        <v>10</v>
      </c>
      <c r="H9" s="162">
        <f>+E9*H14</f>
        <v>15</v>
      </c>
      <c r="I9" s="163">
        <f>+I14*E9</f>
        <v>20</v>
      </c>
      <c r="J9" s="163">
        <f>+J14*E9</f>
        <v>25</v>
      </c>
      <c r="K9" s="424" t="s">
        <v>184</v>
      </c>
      <c r="L9" s="427" t="s">
        <v>186</v>
      </c>
      <c r="M9" s="414"/>
      <c r="N9" s="409"/>
      <c r="O9" s="434">
        <v>5</v>
      </c>
      <c r="P9" s="438" t="s">
        <v>307</v>
      </c>
      <c r="Q9" s="439"/>
      <c r="R9" s="438"/>
      <c r="S9" s="444" t="s">
        <v>308</v>
      </c>
      <c r="T9" s="410"/>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c r="AZ9" s="397"/>
      <c r="BA9" s="397"/>
      <c r="BB9" s="35"/>
      <c r="BC9" s="35"/>
      <c r="BD9" s="35"/>
      <c r="BE9" s="35"/>
    </row>
    <row r="10" spans="1:57" ht="62" customHeight="1">
      <c r="A10" s="397"/>
      <c r="B10" s="406" t="s">
        <v>345</v>
      </c>
      <c r="C10" s="457">
        <v>1</v>
      </c>
      <c r="D10" s="407"/>
      <c r="E10" s="416">
        <v>4</v>
      </c>
      <c r="F10" s="164">
        <f>+E10*F14</f>
        <v>4</v>
      </c>
      <c r="G10" s="161">
        <f>+E10*G14</f>
        <v>8</v>
      </c>
      <c r="H10" s="162">
        <f>+E10*H14</f>
        <v>12</v>
      </c>
      <c r="I10" s="163">
        <f>+E10*I14</f>
        <v>16</v>
      </c>
      <c r="J10" s="163">
        <f>+E10*J14</f>
        <v>20</v>
      </c>
      <c r="K10" s="424" t="s">
        <v>185</v>
      </c>
      <c r="L10" s="428" t="s">
        <v>187</v>
      </c>
      <c r="M10" s="414"/>
      <c r="N10" s="409"/>
      <c r="O10" s="434">
        <v>4</v>
      </c>
      <c r="P10" s="438" t="s">
        <v>309</v>
      </c>
      <c r="Q10" s="439"/>
      <c r="R10" s="438"/>
      <c r="S10" s="444" t="s">
        <v>310</v>
      </c>
      <c r="T10" s="410"/>
      <c r="U10" s="397"/>
      <c r="V10" s="397"/>
      <c r="W10" s="397"/>
      <c r="X10" s="397"/>
      <c r="Y10" s="397"/>
      <c r="Z10" s="397"/>
      <c r="AA10" s="397"/>
      <c r="AB10" s="397"/>
      <c r="AC10" s="397"/>
      <c r="AD10" s="397"/>
      <c r="AE10" s="397"/>
      <c r="AF10" s="397"/>
      <c r="AG10" s="397"/>
      <c r="AH10" s="397"/>
      <c r="AI10" s="397"/>
      <c r="AJ10" s="397"/>
      <c r="AK10" s="397"/>
      <c r="AL10" s="397"/>
      <c r="AM10" s="397"/>
      <c r="AN10" s="397"/>
      <c r="AO10" s="397"/>
      <c r="AP10" s="397"/>
      <c r="AQ10" s="397"/>
      <c r="AR10" s="397"/>
      <c r="AS10" s="397"/>
      <c r="AT10" s="397"/>
      <c r="AU10" s="397"/>
      <c r="AV10" s="397"/>
      <c r="AW10" s="397"/>
      <c r="AX10" s="397"/>
      <c r="AY10" s="397"/>
      <c r="AZ10" s="397"/>
      <c r="BA10" s="397"/>
      <c r="BB10" s="35"/>
      <c r="BC10" s="35"/>
      <c r="BD10" s="35"/>
      <c r="BE10" s="35"/>
    </row>
    <row r="11" spans="1:57" ht="62" customHeight="1">
      <c r="A11" s="397"/>
      <c r="B11" s="406" t="s">
        <v>322</v>
      </c>
      <c r="C11" s="456" t="str">
        <f>IF(C9*C10&lt;5,"LOW", IF(C9*C10&lt;10,"MEDIUM", IF(C9*C10&lt;16,"HIGH", "VERY HIGH")))</f>
        <v>LOW</v>
      </c>
      <c r="D11" s="407"/>
      <c r="E11" s="416">
        <v>3</v>
      </c>
      <c r="F11" s="164">
        <f>+E11*F14</f>
        <v>3</v>
      </c>
      <c r="G11" s="161">
        <f>+E11*G14</f>
        <v>6</v>
      </c>
      <c r="H11" s="161">
        <f>+E11*H14</f>
        <v>9</v>
      </c>
      <c r="I11" s="162">
        <f>+E11*I14</f>
        <v>12</v>
      </c>
      <c r="J11" s="162">
        <f>+E11*J14</f>
        <v>15</v>
      </c>
      <c r="K11" s="424" t="s">
        <v>263</v>
      </c>
      <c r="L11" s="429" t="s">
        <v>188</v>
      </c>
      <c r="M11" s="414"/>
      <c r="N11" s="409"/>
      <c r="O11" s="434">
        <v>3</v>
      </c>
      <c r="P11" s="438" t="s">
        <v>311</v>
      </c>
      <c r="Q11" s="439"/>
      <c r="R11" s="438"/>
      <c r="S11" s="444" t="s">
        <v>312</v>
      </c>
      <c r="T11" s="410"/>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7"/>
      <c r="AY11" s="397"/>
      <c r="AZ11" s="397"/>
      <c r="BA11" s="397"/>
      <c r="BB11" s="35"/>
      <c r="BC11" s="35"/>
      <c r="BD11" s="35"/>
      <c r="BE11" s="35"/>
    </row>
    <row r="12" spans="1:57" ht="62" customHeight="1">
      <c r="A12" s="397"/>
      <c r="B12" s="397"/>
      <c r="C12" s="408"/>
      <c r="D12" s="405"/>
      <c r="E12" s="416">
        <v>2</v>
      </c>
      <c r="F12" s="164">
        <f>+E12*F14</f>
        <v>2</v>
      </c>
      <c r="G12" s="161">
        <f>+E12*G14</f>
        <v>4</v>
      </c>
      <c r="H12" s="161">
        <f>+H14*E12</f>
        <v>6</v>
      </c>
      <c r="I12" s="161">
        <f>+E12*I14</f>
        <v>8</v>
      </c>
      <c r="J12" s="162">
        <f>+E12*J14</f>
        <v>10</v>
      </c>
      <c r="K12" s="424" t="s">
        <v>262</v>
      </c>
      <c r="L12" s="430" t="s">
        <v>189</v>
      </c>
      <c r="M12" s="414"/>
      <c r="N12" s="409"/>
      <c r="O12" s="434">
        <v>2</v>
      </c>
      <c r="P12" s="438" t="s">
        <v>313</v>
      </c>
      <c r="Q12" s="439"/>
      <c r="R12" s="438"/>
      <c r="S12" s="444" t="s">
        <v>314</v>
      </c>
      <c r="T12" s="410"/>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397"/>
      <c r="AS12" s="397"/>
      <c r="AT12" s="397"/>
      <c r="AU12" s="397"/>
      <c r="AV12" s="397"/>
      <c r="AW12" s="397"/>
      <c r="AX12" s="397"/>
      <c r="AY12" s="397"/>
      <c r="AZ12" s="397"/>
      <c r="BA12" s="397"/>
      <c r="BB12" s="35"/>
      <c r="BC12" s="35"/>
      <c r="BD12" s="35"/>
      <c r="BE12" s="35"/>
    </row>
    <row r="13" spans="1:57" ht="62" customHeight="1">
      <c r="A13" s="397"/>
      <c r="B13" s="397"/>
      <c r="C13" s="397"/>
      <c r="D13" s="405"/>
      <c r="E13" s="416">
        <v>1</v>
      </c>
      <c r="F13" s="164">
        <f>+E13*F14</f>
        <v>1</v>
      </c>
      <c r="G13" s="164">
        <f>+E13*G14</f>
        <v>2</v>
      </c>
      <c r="H13" s="164">
        <f>+E13*H14</f>
        <v>3</v>
      </c>
      <c r="I13" s="164">
        <f>+E13*I14</f>
        <v>4</v>
      </c>
      <c r="J13" s="161">
        <f>+E13*J14</f>
        <v>5</v>
      </c>
      <c r="K13" s="425"/>
      <c r="L13" s="431"/>
      <c r="M13" s="414"/>
      <c r="N13" s="409"/>
      <c r="O13" s="435">
        <v>1</v>
      </c>
      <c r="P13" s="440" t="s">
        <v>315</v>
      </c>
      <c r="Q13" s="441"/>
      <c r="R13" s="440"/>
      <c r="S13" s="445" t="s">
        <v>316</v>
      </c>
      <c r="T13" s="410"/>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c r="AR13" s="397"/>
      <c r="AS13" s="397"/>
      <c r="AT13" s="397"/>
      <c r="AU13" s="397"/>
      <c r="AV13" s="397"/>
      <c r="AW13" s="397"/>
      <c r="AX13" s="397"/>
      <c r="AY13" s="397"/>
      <c r="AZ13" s="397"/>
      <c r="BA13" s="397"/>
      <c r="BB13" s="35"/>
      <c r="BC13" s="35"/>
      <c r="BD13" s="35"/>
      <c r="BE13" s="35"/>
    </row>
    <row r="14" spans="1:57" ht="62" customHeight="1">
      <c r="A14" s="397"/>
      <c r="B14" s="397"/>
      <c r="C14" s="397"/>
      <c r="D14" s="405"/>
      <c r="E14" s="410"/>
      <c r="F14" s="418">
        <v>1</v>
      </c>
      <c r="G14" s="418">
        <v>2</v>
      </c>
      <c r="H14" s="418">
        <v>3</v>
      </c>
      <c r="I14" s="418">
        <v>4</v>
      </c>
      <c r="J14" s="418">
        <v>5</v>
      </c>
      <c r="K14" s="419" t="s">
        <v>320</v>
      </c>
      <c r="L14" s="397"/>
      <c r="M14" s="420"/>
      <c r="N14" s="410"/>
      <c r="O14" s="408"/>
      <c r="P14" s="408"/>
      <c r="Q14" s="408"/>
      <c r="R14" s="408"/>
      <c r="S14" s="408"/>
      <c r="T14" s="408"/>
      <c r="U14" s="408"/>
      <c r="V14" s="408"/>
      <c r="W14" s="408"/>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397"/>
      <c r="AZ14" s="397"/>
      <c r="BA14" s="397"/>
      <c r="BB14" s="35"/>
      <c r="BC14" s="35"/>
      <c r="BD14" s="35"/>
      <c r="BE14" s="35"/>
    </row>
    <row r="15" spans="1:57" ht="62" customHeight="1">
      <c r="A15" s="397"/>
      <c r="B15" s="397"/>
      <c r="C15" s="397"/>
      <c r="D15" s="405"/>
      <c r="E15" s="417"/>
      <c r="F15" s="421"/>
      <c r="G15" s="421"/>
      <c r="H15" s="421"/>
      <c r="I15" s="421"/>
      <c r="J15" s="421"/>
      <c r="K15" s="421"/>
      <c r="L15" s="421"/>
      <c r="M15" s="422"/>
      <c r="N15" s="410"/>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5"/>
      <c r="BC15" s="35"/>
      <c r="BD15" s="35"/>
      <c r="BE15" s="35"/>
    </row>
    <row r="16" spans="1:57" ht="62" customHeight="1">
      <c r="A16" s="397"/>
      <c r="B16" s="397"/>
      <c r="C16" s="397"/>
      <c r="D16" s="397"/>
      <c r="E16" s="408"/>
      <c r="F16" s="408"/>
      <c r="G16" s="408"/>
      <c r="H16" s="408"/>
      <c r="I16" s="408"/>
      <c r="J16" s="408"/>
      <c r="K16" s="408"/>
      <c r="L16" s="408"/>
      <c r="M16" s="408"/>
      <c r="N16" s="397"/>
      <c r="O16" s="397"/>
      <c r="P16" s="397"/>
      <c r="Q16" s="397"/>
      <c r="R16" s="397"/>
      <c r="S16" s="397"/>
      <c r="T16" s="397"/>
      <c r="U16" s="397"/>
      <c r="V16" s="397"/>
      <c r="W16" s="397"/>
      <c r="X16" s="397"/>
      <c r="Y16" s="397"/>
      <c r="Z16" s="397"/>
      <c r="AA16" s="397"/>
      <c r="AB16" s="397"/>
      <c r="AC16" s="397"/>
      <c r="AD16" s="397"/>
      <c r="AE16" s="397"/>
      <c r="AF16" s="397"/>
      <c r="AG16" s="404"/>
      <c r="AH16" s="404"/>
      <c r="AI16" s="404"/>
      <c r="AJ16" s="404"/>
      <c r="AK16" s="404"/>
      <c r="AL16" s="404"/>
      <c r="AM16" s="404"/>
      <c r="AN16" s="404"/>
      <c r="AO16" s="404"/>
      <c r="AP16" s="404"/>
      <c r="AQ16" s="404"/>
      <c r="AR16" s="404"/>
      <c r="AS16" s="404"/>
      <c r="AT16" s="404"/>
      <c r="AU16" s="404"/>
      <c r="AV16" s="404"/>
      <c r="AW16" s="404"/>
      <c r="AX16" s="404"/>
      <c r="AY16" s="404"/>
      <c r="AZ16" s="404"/>
      <c r="BA16" s="404"/>
      <c r="BB16" s="160"/>
      <c r="BC16" s="35"/>
      <c r="BD16" s="35"/>
      <c r="BE16" s="35"/>
    </row>
    <row r="17" spans="1:57" ht="62" customHeight="1">
      <c r="A17" s="397"/>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7"/>
      <c r="AO17" s="397"/>
      <c r="AP17" s="397"/>
      <c r="AQ17" s="397"/>
      <c r="AR17" s="397"/>
      <c r="AS17" s="397"/>
      <c r="AT17" s="397"/>
      <c r="AU17" s="397"/>
      <c r="AV17" s="397"/>
      <c r="AW17" s="397"/>
      <c r="AX17" s="397"/>
      <c r="AY17" s="397"/>
      <c r="AZ17" s="397"/>
      <c r="BA17" s="397"/>
      <c r="BB17" s="160"/>
      <c r="BC17" s="35"/>
      <c r="BD17" s="35"/>
      <c r="BE17" s="35"/>
    </row>
    <row r="18" spans="1:57" ht="62" customHeight="1">
      <c r="A18" s="397"/>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7"/>
      <c r="BA18" s="397"/>
      <c r="BB18" s="160"/>
      <c r="BC18" s="35"/>
      <c r="BD18" s="35"/>
      <c r="BE18" s="35"/>
    </row>
    <row r="19" spans="1:57" ht="62" customHeight="1">
      <c r="A19" s="397"/>
      <c r="B19" s="397"/>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7"/>
      <c r="AY19" s="397"/>
      <c r="AZ19" s="397"/>
      <c r="BA19" s="397"/>
      <c r="BB19" s="160"/>
      <c r="BC19" s="35"/>
      <c r="BD19" s="35"/>
      <c r="BE19" s="35"/>
    </row>
    <row r="20" spans="1:57" ht="62" customHeight="1">
      <c r="A20" s="397"/>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160"/>
      <c r="BC20" s="35"/>
      <c r="BD20" s="35"/>
      <c r="BE20" s="35"/>
    </row>
    <row r="21" spans="1:57" ht="62" customHeight="1">
      <c r="A21" s="397"/>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160"/>
      <c r="BC21" s="35"/>
      <c r="BD21" s="35"/>
      <c r="BE21" s="35"/>
    </row>
    <row r="22" spans="1:57">
      <c r="A22" s="397"/>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7"/>
      <c r="BA22" s="397"/>
      <c r="BB22" s="160"/>
      <c r="BC22" s="35"/>
      <c r="BD22" s="35"/>
      <c r="BE22" s="35"/>
    </row>
    <row r="23" spans="1:57">
      <c r="A23" s="397"/>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397"/>
      <c r="AZ23" s="397"/>
      <c r="BA23" s="397"/>
      <c r="BB23" s="160"/>
      <c r="BC23" s="35"/>
      <c r="BD23" s="35"/>
      <c r="BE23" s="35"/>
    </row>
    <row r="24" spans="1:57">
      <c r="A24" s="397"/>
      <c r="B24" s="397"/>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c r="BB24" s="160"/>
      <c r="BC24" s="35"/>
      <c r="BD24" s="35"/>
      <c r="BE24" s="35"/>
    </row>
    <row r="25" spans="1:57">
      <c r="A25" s="397"/>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c r="AZ25" s="397"/>
      <c r="BA25" s="397"/>
      <c r="BB25" s="160"/>
      <c r="BC25" s="35"/>
      <c r="BD25" s="35"/>
      <c r="BE25" s="35"/>
    </row>
    <row r="26" spans="1:57">
      <c r="A26" s="397"/>
      <c r="B26" s="397"/>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397"/>
      <c r="BA26" s="397"/>
      <c r="BB26" s="160"/>
      <c r="BC26" s="35"/>
      <c r="BD26" s="35"/>
      <c r="BE26" s="35"/>
    </row>
    <row r="27" spans="1:57">
      <c r="A27" s="397"/>
      <c r="B27" s="397"/>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397"/>
      <c r="AY27" s="397"/>
      <c r="AZ27" s="397"/>
      <c r="BA27" s="397"/>
      <c r="BB27" s="160"/>
      <c r="BC27" s="35"/>
      <c r="BD27" s="35"/>
      <c r="BE27" s="35"/>
    </row>
    <row r="28" spans="1:57">
      <c r="A28" s="397"/>
      <c r="B28" s="397"/>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c r="AZ28" s="397"/>
      <c r="BA28" s="397"/>
      <c r="BB28" s="160"/>
      <c r="BC28" s="35"/>
      <c r="BD28" s="35"/>
      <c r="BE28" s="35"/>
    </row>
    <row r="29" spans="1:57">
      <c r="A29" s="397"/>
      <c r="B29" s="397"/>
      <c r="C29" s="397"/>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397"/>
      <c r="AO29" s="397"/>
      <c r="AP29" s="397"/>
      <c r="AQ29" s="397"/>
      <c r="AR29" s="397"/>
      <c r="AS29" s="397"/>
      <c r="AT29" s="397"/>
      <c r="AU29" s="397"/>
      <c r="AV29" s="397"/>
      <c r="AW29" s="397"/>
      <c r="AX29" s="397"/>
      <c r="AY29" s="397"/>
      <c r="AZ29" s="397"/>
      <c r="BA29" s="397"/>
      <c r="BB29" s="160"/>
      <c r="BC29" s="35"/>
      <c r="BD29" s="35"/>
      <c r="BE29" s="35"/>
    </row>
    <row r="30" spans="1:57">
      <c r="A30" s="397"/>
      <c r="B30" s="397"/>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7"/>
      <c r="AZ30" s="397"/>
      <c r="BA30" s="397"/>
      <c r="BB30" s="160"/>
      <c r="BC30" s="35"/>
      <c r="BD30" s="35"/>
      <c r="BE30" s="35"/>
    </row>
    <row r="31" spans="1:57">
      <c r="A31" s="397"/>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397"/>
      <c r="AS31" s="397"/>
      <c r="AT31" s="397"/>
      <c r="AU31" s="397"/>
      <c r="AV31" s="397"/>
      <c r="AW31" s="397"/>
      <c r="AX31" s="397"/>
      <c r="AY31" s="397"/>
      <c r="AZ31" s="397"/>
      <c r="BA31" s="397"/>
      <c r="BB31" s="35"/>
      <c r="BC31" s="35"/>
      <c r="BD31" s="35"/>
      <c r="BE31" s="35"/>
    </row>
    <row r="32" spans="1:57">
      <c r="A32" s="397"/>
      <c r="B32" s="397"/>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7"/>
      <c r="AZ32" s="397"/>
      <c r="BA32" s="397"/>
      <c r="BB32" s="35"/>
      <c r="BC32" s="35"/>
      <c r="BD32" s="35"/>
      <c r="BE32" s="35"/>
    </row>
    <row r="33" spans="1:57">
      <c r="A33" s="397"/>
      <c r="B33" s="397"/>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7"/>
      <c r="AN33" s="397"/>
      <c r="AO33" s="397"/>
      <c r="AP33" s="397"/>
      <c r="AQ33" s="397"/>
      <c r="AR33" s="397"/>
      <c r="AS33" s="397"/>
      <c r="AT33" s="397"/>
      <c r="AU33" s="397"/>
      <c r="AV33" s="397"/>
      <c r="AW33" s="397"/>
      <c r="AX33" s="397"/>
      <c r="AY33" s="397"/>
      <c r="AZ33" s="397"/>
      <c r="BA33" s="397"/>
      <c r="BB33" s="35"/>
      <c r="BC33" s="35"/>
      <c r="BD33" s="35"/>
      <c r="BE33" s="35"/>
    </row>
    <row r="34" spans="1:57">
      <c r="A34" s="397"/>
      <c r="B34" s="397"/>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397"/>
      <c r="BA34" s="397"/>
      <c r="BB34" s="35"/>
      <c r="BC34" s="35"/>
      <c r="BD34" s="35"/>
      <c r="BE34" s="35"/>
    </row>
    <row r="35" spans="1:57">
      <c r="A35" s="397"/>
      <c r="B35" s="397"/>
      <c r="C35" s="397"/>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397"/>
      <c r="AY35" s="397"/>
      <c r="AZ35" s="397"/>
      <c r="BA35" s="397"/>
      <c r="BB35" s="35"/>
      <c r="BC35" s="35"/>
      <c r="BD35" s="35"/>
      <c r="BE35" s="35"/>
    </row>
    <row r="36" spans="1:57">
      <c r="A36" s="397"/>
      <c r="B36" s="397"/>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7"/>
      <c r="AX36" s="397"/>
      <c r="AY36" s="397"/>
      <c r="AZ36" s="397"/>
      <c r="BA36" s="397"/>
      <c r="BB36" s="35"/>
      <c r="BC36" s="35"/>
      <c r="BD36" s="35"/>
      <c r="BE36" s="35"/>
    </row>
    <row r="37" spans="1:57">
      <c r="A37" s="397"/>
      <c r="B37" s="397"/>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97"/>
      <c r="AT37" s="397"/>
      <c r="AU37" s="397"/>
      <c r="AV37" s="397"/>
      <c r="AW37" s="397"/>
      <c r="AX37" s="397"/>
      <c r="AY37" s="397"/>
      <c r="AZ37" s="397"/>
      <c r="BA37" s="397"/>
      <c r="BB37" s="35"/>
      <c r="BC37" s="35"/>
      <c r="BD37" s="35"/>
      <c r="BE37" s="35"/>
    </row>
    <row r="38" spans="1:57">
      <c r="A38" s="397"/>
      <c r="B38" s="397"/>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c r="AU38" s="397"/>
      <c r="AV38" s="397"/>
      <c r="AW38" s="397"/>
      <c r="AX38" s="397"/>
      <c r="AY38" s="397"/>
      <c r="AZ38" s="397"/>
      <c r="BA38" s="397"/>
      <c r="BB38" s="35"/>
      <c r="BC38" s="35"/>
      <c r="BD38" s="35"/>
      <c r="BE38" s="35"/>
    </row>
    <row r="39" spans="1:57">
      <c r="A39" s="397"/>
      <c r="B39" s="397"/>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97"/>
      <c r="BA39" s="397"/>
      <c r="BB39" s="35"/>
      <c r="BC39" s="35"/>
      <c r="BD39" s="35"/>
      <c r="BE39" s="35"/>
    </row>
    <row r="40" spans="1:57">
      <c r="A40" s="397"/>
      <c r="B40" s="397"/>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7"/>
      <c r="AY40" s="397"/>
      <c r="AZ40" s="397"/>
      <c r="BA40" s="397"/>
      <c r="BB40" s="35"/>
      <c r="BC40" s="35"/>
      <c r="BD40" s="35"/>
      <c r="BE40" s="35"/>
    </row>
    <row r="41" spans="1:57">
      <c r="A41" s="397"/>
      <c r="B41" s="397"/>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7"/>
      <c r="AY41" s="397"/>
      <c r="AZ41" s="397"/>
      <c r="BA41" s="397"/>
      <c r="BB41" s="35"/>
      <c r="BC41" s="35"/>
      <c r="BD41" s="35"/>
      <c r="BE41" s="35"/>
    </row>
    <row r="42" spans="1:57">
      <c r="A42" s="397"/>
      <c r="B42" s="397"/>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7"/>
      <c r="AX42" s="397"/>
      <c r="AY42" s="397"/>
      <c r="AZ42" s="397"/>
      <c r="BA42" s="397"/>
      <c r="BB42" s="35"/>
      <c r="BC42" s="35"/>
      <c r="BD42" s="35"/>
      <c r="BE42" s="35"/>
    </row>
    <row r="43" spans="1:57">
      <c r="A43" s="397"/>
      <c r="B43" s="397"/>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c r="BB43" s="35"/>
      <c r="BC43" s="35"/>
      <c r="BD43" s="35"/>
      <c r="BE43" s="35"/>
    </row>
    <row r="44" spans="1:57">
      <c r="A44" s="397"/>
      <c r="B44" s="397"/>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c r="AH44" s="397"/>
      <c r="AI44" s="397"/>
      <c r="AJ44" s="397"/>
      <c r="AK44" s="397"/>
      <c r="AL44" s="397"/>
      <c r="AM44" s="397"/>
      <c r="AN44" s="397"/>
      <c r="AO44" s="397"/>
      <c r="AP44" s="397"/>
      <c r="AQ44" s="397"/>
      <c r="AR44" s="397"/>
      <c r="AS44" s="397"/>
      <c r="AT44" s="397"/>
      <c r="AU44" s="397"/>
      <c r="AV44" s="397"/>
      <c r="AW44" s="397"/>
      <c r="AX44" s="397"/>
      <c r="AY44" s="397"/>
      <c r="AZ44" s="397"/>
      <c r="BA44" s="397"/>
      <c r="BB44" s="35"/>
      <c r="BC44" s="35"/>
      <c r="BD44" s="35"/>
      <c r="BE44" s="35"/>
    </row>
    <row r="45" spans="1:57">
      <c r="A45" s="397"/>
      <c r="B45" s="397"/>
      <c r="C45" s="397"/>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7"/>
      <c r="AK45" s="397"/>
      <c r="AL45" s="397"/>
      <c r="AM45" s="397"/>
      <c r="AN45" s="397"/>
      <c r="AO45" s="397"/>
      <c r="AP45" s="397"/>
      <c r="AQ45" s="397"/>
      <c r="AR45" s="397"/>
      <c r="AS45" s="397"/>
      <c r="AT45" s="397"/>
      <c r="AU45" s="397"/>
      <c r="AV45" s="397"/>
      <c r="AW45" s="397"/>
      <c r="AX45" s="397"/>
      <c r="AY45" s="397"/>
      <c r="AZ45" s="397"/>
      <c r="BA45" s="397"/>
      <c r="BB45" s="35"/>
      <c r="BC45" s="35"/>
      <c r="BD45" s="35"/>
      <c r="BE45" s="35"/>
    </row>
    <row r="46" spans="1:57">
      <c r="A46" s="397"/>
      <c r="B46" s="397"/>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7"/>
      <c r="AL46" s="397"/>
      <c r="AM46" s="397"/>
      <c r="AN46" s="397"/>
      <c r="AO46" s="397"/>
      <c r="AP46" s="397"/>
      <c r="AQ46" s="397"/>
      <c r="AR46" s="397"/>
      <c r="AS46" s="397"/>
      <c r="AT46" s="397"/>
      <c r="AU46" s="397"/>
      <c r="AV46" s="397"/>
      <c r="AW46" s="397"/>
      <c r="AX46" s="397"/>
      <c r="AY46" s="397"/>
      <c r="AZ46" s="397"/>
      <c r="BA46" s="397"/>
      <c r="BB46" s="35"/>
      <c r="BC46" s="35"/>
      <c r="BD46" s="35"/>
      <c r="BE46" s="35"/>
    </row>
    <row r="47" spans="1:57">
      <c r="A47" s="397"/>
      <c r="B47" s="397"/>
      <c r="C47" s="397"/>
      <c r="D47" s="397"/>
      <c r="E47" s="397"/>
      <c r="F47" s="397"/>
      <c r="G47" s="397"/>
      <c r="H47" s="397"/>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c r="AH47" s="397"/>
      <c r="AI47" s="397"/>
      <c r="AJ47" s="397"/>
      <c r="AK47" s="397"/>
      <c r="AL47" s="397"/>
      <c r="AM47" s="397"/>
      <c r="AN47" s="397"/>
      <c r="AO47" s="397"/>
      <c r="AP47" s="397"/>
      <c r="AQ47" s="397"/>
      <c r="AR47" s="397"/>
      <c r="AS47" s="397"/>
      <c r="AT47" s="397"/>
      <c r="AU47" s="397"/>
      <c r="AV47" s="397"/>
      <c r="AW47" s="397"/>
      <c r="AX47" s="397"/>
      <c r="AY47" s="397"/>
      <c r="AZ47" s="397"/>
      <c r="BA47" s="397"/>
      <c r="BB47" s="35"/>
      <c r="BC47" s="35"/>
      <c r="BD47" s="35"/>
      <c r="BE47" s="35"/>
    </row>
    <row r="48" spans="1:57">
      <c r="A48" s="397"/>
      <c r="B48" s="397"/>
      <c r="C48" s="397"/>
      <c r="D48" s="397"/>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397"/>
      <c r="AS48" s="397"/>
      <c r="AT48" s="397"/>
      <c r="AU48" s="397"/>
      <c r="AV48" s="397"/>
      <c r="AW48" s="397"/>
      <c r="AX48" s="397"/>
      <c r="AY48" s="397"/>
      <c r="AZ48" s="397"/>
      <c r="BA48" s="397"/>
      <c r="BB48" s="35"/>
      <c r="BC48" s="35"/>
      <c r="BD48" s="35"/>
      <c r="BE48" s="35"/>
    </row>
    <row r="49" spans="1:57">
      <c r="A49" s="397"/>
      <c r="B49" s="397"/>
      <c r="C49" s="397"/>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c r="AG49" s="397"/>
      <c r="AH49" s="397"/>
      <c r="AI49" s="397"/>
      <c r="AJ49" s="397"/>
      <c r="AK49" s="397"/>
      <c r="AL49" s="397"/>
      <c r="AM49" s="397"/>
      <c r="AN49" s="397"/>
      <c r="AO49" s="397"/>
      <c r="AP49" s="397"/>
      <c r="AQ49" s="397"/>
      <c r="AR49" s="397"/>
      <c r="AS49" s="397"/>
      <c r="AT49" s="397"/>
      <c r="AU49" s="397"/>
      <c r="AV49" s="397"/>
      <c r="AW49" s="397"/>
      <c r="AX49" s="397"/>
      <c r="AY49" s="397"/>
      <c r="AZ49" s="397"/>
      <c r="BA49" s="397"/>
      <c r="BB49" s="35"/>
      <c r="BC49" s="35"/>
      <c r="BD49" s="35"/>
      <c r="BE49" s="35"/>
    </row>
    <row r="50" spans="1:57">
      <c r="A50" s="397"/>
      <c r="B50" s="397"/>
      <c r="C50" s="397"/>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7"/>
      <c r="AL50" s="397"/>
      <c r="AM50" s="397"/>
      <c r="AN50" s="397"/>
      <c r="AO50" s="397"/>
      <c r="AP50" s="397"/>
      <c r="AQ50" s="397"/>
      <c r="AR50" s="397"/>
      <c r="AS50" s="397"/>
      <c r="AT50" s="397"/>
      <c r="AU50" s="397"/>
      <c r="AV50" s="397"/>
      <c r="AW50" s="397"/>
      <c r="AX50" s="397"/>
      <c r="AY50" s="397"/>
      <c r="AZ50" s="397"/>
      <c r="BA50" s="397"/>
      <c r="BB50" s="35"/>
      <c r="BC50" s="35"/>
      <c r="BD50" s="35"/>
      <c r="BE50" s="35"/>
    </row>
    <row r="51" spans="1:57">
      <c r="A51" s="397"/>
      <c r="B51" s="397"/>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5"/>
      <c r="BC51" s="35"/>
      <c r="BD51" s="35"/>
      <c r="BE51" s="35"/>
    </row>
    <row r="52" spans="1:57">
      <c r="A52" s="397"/>
      <c r="B52" s="397"/>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7"/>
      <c r="AY52" s="397"/>
      <c r="AZ52" s="397"/>
      <c r="BA52" s="397"/>
      <c r="BB52" s="35"/>
      <c r="BC52" s="35"/>
      <c r="BD52" s="35"/>
      <c r="BE52" s="35"/>
    </row>
    <row r="53" spans="1:57">
      <c r="A53" s="397"/>
      <c r="B53" s="397"/>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c r="AJ53" s="397"/>
      <c r="AK53" s="397"/>
      <c r="AL53" s="397"/>
      <c r="AM53" s="397"/>
      <c r="AN53" s="397"/>
      <c r="AO53" s="397"/>
      <c r="AP53" s="397"/>
      <c r="AQ53" s="397"/>
      <c r="AR53" s="397"/>
      <c r="AS53" s="397"/>
      <c r="AT53" s="397"/>
      <c r="AU53" s="397"/>
      <c r="AV53" s="397"/>
      <c r="AW53" s="397"/>
      <c r="AX53" s="397"/>
      <c r="AY53" s="397"/>
      <c r="AZ53" s="397"/>
      <c r="BA53" s="397"/>
      <c r="BB53" s="35"/>
      <c r="BC53" s="35"/>
      <c r="BD53" s="35"/>
      <c r="BE53" s="35"/>
    </row>
    <row r="54" spans="1:57">
      <c r="A54" s="397"/>
      <c r="B54" s="397"/>
      <c r="C54" s="397"/>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397"/>
      <c r="AN54" s="397"/>
      <c r="AO54" s="397"/>
      <c r="AP54" s="397"/>
      <c r="AQ54" s="397"/>
      <c r="AR54" s="397"/>
      <c r="AS54" s="397"/>
      <c r="AT54" s="397"/>
      <c r="AU54" s="397"/>
      <c r="AV54" s="397"/>
      <c r="AW54" s="397"/>
      <c r="AX54" s="397"/>
      <c r="AY54" s="397"/>
      <c r="AZ54" s="397"/>
      <c r="BA54" s="397"/>
      <c r="BB54" s="35"/>
      <c r="BC54" s="35"/>
      <c r="BD54" s="35"/>
      <c r="BE54" s="35"/>
    </row>
    <row r="55" spans="1:57">
      <c r="A55" s="397"/>
      <c r="B55" s="397"/>
      <c r="C55" s="397"/>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c r="AU55" s="397"/>
      <c r="AV55" s="397"/>
      <c r="AW55" s="397"/>
      <c r="AX55" s="397"/>
      <c r="AY55" s="397"/>
      <c r="AZ55" s="397"/>
      <c r="BA55" s="397"/>
      <c r="BB55" s="35"/>
      <c r="BC55" s="35"/>
      <c r="BD55" s="35"/>
      <c r="BE55" s="35"/>
    </row>
    <row r="56" spans="1:57">
      <c r="A56" s="397"/>
      <c r="B56" s="397"/>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397"/>
      <c r="AK56" s="397"/>
      <c r="AL56" s="397"/>
      <c r="AM56" s="397"/>
      <c r="AN56" s="397"/>
      <c r="AO56" s="397"/>
      <c r="AP56" s="397"/>
      <c r="AQ56" s="397"/>
      <c r="AR56" s="397"/>
      <c r="AS56" s="397"/>
      <c r="AT56" s="397"/>
      <c r="AU56" s="397"/>
      <c r="AV56" s="397"/>
      <c r="AW56" s="397"/>
      <c r="AX56" s="397"/>
      <c r="AY56" s="397"/>
      <c r="AZ56" s="397"/>
      <c r="BA56" s="397"/>
      <c r="BB56" s="35"/>
      <c r="BC56" s="35"/>
      <c r="BD56" s="35"/>
      <c r="BE56" s="35"/>
    </row>
    <row r="57" spans="1:57">
      <c r="A57" s="397"/>
      <c r="B57" s="397"/>
      <c r="C57" s="397"/>
      <c r="D57" s="397"/>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7"/>
      <c r="AL57" s="397"/>
      <c r="AM57" s="397"/>
      <c r="AN57" s="397"/>
      <c r="AO57" s="397"/>
      <c r="AP57" s="397"/>
      <c r="AQ57" s="397"/>
      <c r="AR57" s="397"/>
      <c r="AS57" s="397"/>
      <c r="AT57" s="397"/>
      <c r="AU57" s="397"/>
      <c r="AV57" s="397"/>
      <c r="AW57" s="397"/>
      <c r="AX57" s="397"/>
      <c r="AY57" s="397"/>
      <c r="AZ57" s="397"/>
      <c r="BA57" s="397"/>
      <c r="BB57" s="35"/>
      <c r="BC57" s="35"/>
      <c r="BD57" s="35"/>
      <c r="BE57" s="35"/>
    </row>
    <row r="58" spans="1:57">
      <c r="A58" s="397"/>
      <c r="B58" s="397"/>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397"/>
      <c r="AZ58" s="397"/>
      <c r="BA58" s="397"/>
      <c r="BB58" s="35"/>
      <c r="BC58" s="35"/>
      <c r="BD58" s="35"/>
      <c r="BE58" s="35"/>
    </row>
    <row r="59" spans="1:57">
      <c r="A59" s="397"/>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7"/>
      <c r="AY59" s="397"/>
      <c r="AZ59" s="397"/>
      <c r="BA59" s="397"/>
      <c r="BB59" s="35"/>
      <c r="BC59" s="35"/>
      <c r="BD59" s="35"/>
      <c r="BE59" s="35"/>
    </row>
    <row r="60" spans="1:57">
      <c r="A60" s="397"/>
      <c r="B60" s="397"/>
      <c r="C60" s="397"/>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7"/>
      <c r="AY60" s="397"/>
      <c r="AZ60" s="397"/>
      <c r="BA60" s="397"/>
      <c r="BB60" s="35"/>
      <c r="BC60" s="35"/>
      <c r="BD60" s="35"/>
      <c r="BE60" s="35"/>
    </row>
    <row r="61" spans="1:57">
      <c r="A61" s="397"/>
      <c r="B61" s="397"/>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7"/>
      <c r="AS61" s="397"/>
      <c r="AT61" s="397"/>
      <c r="AU61" s="397"/>
      <c r="AV61" s="397"/>
      <c r="AW61" s="397"/>
      <c r="AX61" s="397"/>
      <c r="AY61" s="397"/>
      <c r="AZ61" s="397"/>
      <c r="BA61" s="397"/>
      <c r="BB61" s="35"/>
      <c r="BC61" s="35"/>
      <c r="BD61" s="35"/>
      <c r="BE61" s="35"/>
    </row>
    <row r="62" spans="1:57">
      <c r="A62" s="397"/>
      <c r="B62" s="397"/>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397"/>
      <c r="AR62" s="397"/>
      <c r="AS62" s="397"/>
      <c r="AT62" s="397"/>
      <c r="AU62" s="397"/>
      <c r="AV62" s="397"/>
      <c r="AW62" s="397"/>
      <c r="AX62" s="397"/>
      <c r="AY62" s="397"/>
      <c r="AZ62" s="397"/>
      <c r="BA62" s="397"/>
      <c r="BB62" s="35"/>
      <c r="BC62" s="35"/>
      <c r="BD62" s="35"/>
      <c r="BE62" s="35"/>
    </row>
    <row r="63" spans="1:57">
      <c r="A63" s="397"/>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7"/>
      <c r="AY63" s="397"/>
      <c r="AZ63" s="397"/>
      <c r="BA63" s="397"/>
      <c r="BB63" s="35"/>
      <c r="BC63" s="35"/>
      <c r="BD63" s="35"/>
      <c r="BE63" s="35"/>
    </row>
    <row r="64" spans="1:57">
      <c r="A64" s="397"/>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7"/>
      <c r="AY64" s="397"/>
      <c r="AZ64" s="397"/>
      <c r="BA64" s="397"/>
      <c r="BB64" s="35"/>
      <c r="BC64" s="35"/>
      <c r="BD64" s="35"/>
      <c r="BE64" s="35"/>
    </row>
    <row r="65" spans="1:57">
      <c r="A65" s="397"/>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7"/>
      <c r="AZ65" s="397"/>
      <c r="BA65" s="397"/>
      <c r="BB65" s="35"/>
      <c r="BC65" s="35"/>
      <c r="BD65" s="35"/>
      <c r="BE65" s="35"/>
    </row>
    <row r="66" spans="1:57">
      <c r="A66" s="397"/>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7"/>
      <c r="AY66" s="397"/>
      <c r="AZ66" s="397"/>
      <c r="BA66" s="397"/>
      <c r="BB66" s="35"/>
      <c r="BC66" s="35"/>
      <c r="BD66" s="35"/>
      <c r="BE66" s="35"/>
    </row>
    <row r="67" spans="1:57">
      <c r="A67" s="397"/>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7"/>
      <c r="AR67" s="397"/>
      <c r="AS67" s="397"/>
      <c r="AT67" s="397"/>
      <c r="AU67" s="397"/>
      <c r="AV67" s="397"/>
      <c r="AW67" s="397"/>
      <c r="AX67" s="397"/>
      <c r="AY67" s="397"/>
      <c r="AZ67" s="397"/>
      <c r="BA67" s="397"/>
      <c r="BB67" s="35"/>
      <c r="BC67" s="35"/>
      <c r="BD67" s="35"/>
      <c r="BE67" s="35"/>
    </row>
    <row r="68" spans="1:57">
      <c r="A68" s="397"/>
      <c r="B68" s="397"/>
      <c r="C68" s="397"/>
      <c r="D68" s="397"/>
      <c r="E68" s="397"/>
      <c r="F68" s="397"/>
      <c r="G68" s="397"/>
      <c r="H68" s="397"/>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c r="AH68" s="397"/>
      <c r="AI68" s="397"/>
      <c r="AJ68" s="397"/>
      <c r="AK68" s="397"/>
      <c r="AL68" s="397"/>
      <c r="AM68" s="397"/>
      <c r="AN68" s="397"/>
      <c r="AO68" s="397"/>
      <c r="AP68" s="397"/>
      <c r="AQ68" s="397"/>
      <c r="AR68" s="397"/>
      <c r="AS68" s="397"/>
      <c r="AT68" s="397"/>
      <c r="AU68" s="397"/>
      <c r="AV68" s="397"/>
      <c r="AW68" s="397"/>
      <c r="AX68" s="397"/>
      <c r="AY68" s="397"/>
      <c r="AZ68" s="397"/>
      <c r="BA68" s="397"/>
      <c r="BB68" s="35"/>
      <c r="BC68" s="35"/>
      <c r="BD68" s="35"/>
      <c r="BE68" s="35"/>
    </row>
    <row r="69" spans="1:57">
      <c r="A69" s="397"/>
      <c r="B69" s="397"/>
      <c r="C69" s="397"/>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7"/>
      <c r="AK69" s="397"/>
      <c r="AL69" s="397"/>
      <c r="AM69" s="397"/>
      <c r="AN69" s="397"/>
      <c r="AO69" s="397"/>
      <c r="AP69" s="397"/>
      <c r="AQ69" s="397"/>
      <c r="AR69" s="397"/>
      <c r="AS69" s="397"/>
      <c r="AT69" s="397"/>
      <c r="AU69" s="397"/>
      <c r="AV69" s="397"/>
      <c r="AW69" s="397"/>
      <c r="AX69" s="397"/>
      <c r="AY69" s="397"/>
      <c r="AZ69" s="397"/>
      <c r="BA69" s="397"/>
      <c r="BB69" s="35"/>
      <c r="BC69" s="35"/>
      <c r="BD69" s="35"/>
      <c r="BE69" s="35"/>
    </row>
    <row r="70" spans="1:57">
      <c r="A70" s="397"/>
      <c r="B70" s="397"/>
      <c r="C70" s="397"/>
      <c r="D70" s="397"/>
      <c r="E70" s="397"/>
      <c r="F70" s="397"/>
      <c r="G70" s="397"/>
      <c r="H70" s="397"/>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c r="AI70" s="397"/>
      <c r="AJ70" s="397"/>
      <c r="AK70" s="397"/>
      <c r="AL70" s="397"/>
      <c r="AM70" s="397"/>
      <c r="AN70" s="397"/>
      <c r="AO70" s="397"/>
      <c r="AP70" s="397"/>
      <c r="AQ70" s="397"/>
      <c r="AR70" s="397"/>
      <c r="AS70" s="397"/>
      <c r="AT70" s="397"/>
      <c r="AU70" s="397"/>
      <c r="AV70" s="397"/>
      <c r="AW70" s="397"/>
      <c r="AX70" s="397"/>
      <c r="AY70" s="397"/>
      <c r="AZ70" s="397"/>
      <c r="BA70" s="397"/>
      <c r="BB70" s="35"/>
      <c r="BC70" s="35"/>
      <c r="BD70" s="35"/>
      <c r="BE70" s="35"/>
    </row>
    <row r="71" spans="1:57">
      <c r="A71" s="397"/>
      <c r="B71" s="397"/>
      <c r="C71" s="397"/>
      <c r="D71" s="397"/>
      <c r="E71" s="397"/>
      <c r="F71" s="397"/>
      <c r="G71" s="397"/>
      <c r="H71" s="397"/>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c r="AH71" s="397"/>
      <c r="AI71" s="397"/>
      <c r="AJ71" s="397"/>
      <c r="AK71" s="397"/>
      <c r="AL71" s="397"/>
      <c r="AM71" s="397"/>
      <c r="AN71" s="397"/>
      <c r="AO71" s="397"/>
      <c r="AP71" s="397"/>
      <c r="AQ71" s="397"/>
      <c r="AR71" s="397"/>
      <c r="AS71" s="397"/>
      <c r="AT71" s="397"/>
      <c r="AU71" s="397"/>
      <c r="AV71" s="397"/>
      <c r="AW71" s="397"/>
      <c r="AX71" s="397"/>
      <c r="AY71" s="397"/>
      <c r="AZ71" s="397"/>
      <c r="BA71" s="397"/>
      <c r="BB71" s="35"/>
      <c r="BC71" s="35"/>
      <c r="BD71" s="35"/>
      <c r="BE71" s="35"/>
    </row>
    <row r="72" spans="1:57">
      <c r="A72" s="397"/>
      <c r="B72" s="397"/>
      <c r="C72" s="397"/>
      <c r="D72" s="397"/>
      <c r="E72" s="397"/>
      <c r="F72" s="397"/>
      <c r="G72" s="397"/>
      <c r="H72" s="397"/>
      <c r="I72" s="397"/>
      <c r="J72" s="397"/>
      <c r="K72" s="397"/>
      <c r="L72" s="397"/>
      <c r="M72" s="397"/>
      <c r="N72" s="397"/>
      <c r="O72" s="397"/>
      <c r="P72" s="397"/>
      <c r="Q72" s="397"/>
      <c r="R72" s="397"/>
      <c r="S72" s="397"/>
      <c r="T72" s="397"/>
      <c r="U72" s="397"/>
      <c r="V72" s="397"/>
      <c r="W72" s="397"/>
      <c r="X72" s="397"/>
      <c r="Y72" s="35"/>
      <c r="Z72" s="397"/>
      <c r="AA72" s="397"/>
      <c r="AB72" s="397"/>
      <c r="AC72" s="397"/>
      <c r="AD72" s="397"/>
      <c r="AE72" s="397"/>
      <c r="AF72" s="397"/>
      <c r="AG72" s="397"/>
      <c r="AH72" s="397"/>
      <c r="AI72" s="397"/>
      <c r="AJ72" s="397"/>
      <c r="AK72" s="397"/>
      <c r="AL72" s="397"/>
      <c r="AM72" s="397"/>
      <c r="AN72" s="397"/>
      <c r="AO72" s="397"/>
      <c r="AP72" s="397"/>
      <c r="AQ72" s="397"/>
      <c r="AR72" s="397"/>
      <c r="AS72" s="397"/>
      <c r="AT72" s="397"/>
      <c r="AU72" s="397"/>
      <c r="AV72" s="397"/>
      <c r="AW72" s="397"/>
      <c r="AX72" s="397"/>
      <c r="AY72" s="397"/>
      <c r="AZ72" s="397"/>
      <c r="BA72" s="397"/>
      <c r="BB72" s="35"/>
      <c r="BC72" s="35"/>
      <c r="BD72" s="35"/>
      <c r="BE72" s="35"/>
    </row>
    <row r="73" spans="1:57">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row>
    <row r="74" spans="1:57">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row>
    <row r="75" spans="1:57">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row>
    <row r="76" spans="1:57">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row>
    <row r="77" spans="1:57">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row>
    <row r="78" spans="1:57">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row>
    <row r="79" spans="1:57">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row>
    <row r="80" spans="1:57">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row>
    <row r="81" spans="4:57">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row>
    <row r="82" spans="4:57">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row>
    <row r="83" spans="4:57">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row>
    <row r="84" spans="4:57">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row>
    <row r="85" spans="4:57">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row>
    <row r="86" spans="4:57">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row>
    <row r="87" spans="4:57">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row>
    <row r="88" spans="4:57">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row>
    <row r="89" spans="4:57">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row>
    <row r="90" spans="4:57">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row>
    <row r="91" spans="4:57">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row>
    <row r="92" spans="4:57">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row>
    <row r="93" spans="4:57">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row>
    <row r="94" spans="4:57">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row>
    <row r="95" spans="4:57">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row>
    <row r="96" spans="4:57">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row>
    <row r="97" spans="4:57">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row>
    <row r="98" spans="4:57">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row>
    <row r="99" spans="4:57">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row>
    <row r="100" spans="4:57">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row>
    <row r="101" spans="4:57">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row>
    <row r="102" spans="4:57">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row>
    <row r="103" spans="4:57">
      <c r="D103" s="35"/>
      <c r="E103" s="35"/>
      <c r="F103" s="35"/>
      <c r="G103" s="35"/>
      <c r="H103" s="35"/>
      <c r="I103" s="35"/>
      <c r="J103" s="35"/>
      <c r="K103" s="35"/>
      <c r="L103" s="35"/>
      <c r="M103" s="35"/>
      <c r="N103" s="35"/>
      <c r="O103" s="35"/>
      <c r="P103" s="35"/>
      <c r="Q103" s="35"/>
      <c r="R103" s="35"/>
      <c r="S103" s="35"/>
      <c r="T103" s="35"/>
      <c r="U103" s="35"/>
      <c r="V103" s="35"/>
      <c r="W103" s="35"/>
      <c r="X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row>
    <row r="104" spans="4:57">
      <c r="O104" s="393"/>
      <c r="P104" s="394"/>
      <c r="Q104" s="394"/>
      <c r="R104" s="394"/>
      <c r="S104" s="393"/>
    </row>
    <row r="105" spans="4:57">
      <c r="O105" s="393"/>
      <c r="P105" s="394"/>
      <c r="Q105" s="394"/>
      <c r="R105" s="394"/>
      <c r="S105" s="393"/>
    </row>
    <row r="106" spans="4:57">
      <c r="O106" s="393"/>
      <c r="P106" s="394"/>
      <c r="Q106" s="394"/>
      <c r="R106" s="394"/>
      <c r="S106" s="393"/>
    </row>
    <row r="107" spans="4:57">
      <c r="O107" s="393"/>
      <c r="P107" s="394"/>
      <c r="Q107" s="394"/>
      <c r="R107" s="394"/>
      <c r="S107" s="393"/>
    </row>
    <row r="108" spans="4:57">
      <c r="O108" s="393"/>
      <c r="P108" s="394"/>
      <c r="Q108" s="394"/>
      <c r="R108" s="394"/>
      <c r="S108" s="393"/>
    </row>
    <row r="109" spans="4:57">
      <c r="O109" s="393"/>
      <c r="P109" s="394"/>
      <c r="Q109" s="394"/>
      <c r="R109" s="394"/>
      <c r="S109" s="393"/>
    </row>
    <row r="110" spans="4:57">
      <c r="O110" s="393"/>
      <c r="P110" s="394"/>
      <c r="Q110" s="394"/>
      <c r="R110" s="394"/>
      <c r="S110" s="393"/>
    </row>
    <row r="111" spans="4:57">
      <c r="O111" s="393"/>
      <c r="P111" s="394"/>
      <c r="Q111" s="394"/>
      <c r="R111" s="394"/>
      <c r="S111" s="393"/>
    </row>
    <row r="112" spans="4:57">
      <c r="O112" s="393"/>
      <c r="P112" s="394"/>
      <c r="Q112" s="394"/>
      <c r="R112" s="394"/>
      <c r="S112" s="393"/>
    </row>
    <row r="113" spans="15:19">
      <c r="O113" s="393"/>
      <c r="P113" s="394"/>
      <c r="Q113" s="394"/>
      <c r="R113" s="394"/>
      <c r="S113" s="393"/>
    </row>
    <row r="114" spans="15:19">
      <c r="O114" s="393"/>
      <c r="P114" s="394"/>
      <c r="Q114" s="394"/>
      <c r="R114" s="394"/>
      <c r="S114" s="393"/>
    </row>
    <row r="115" spans="15:19">
      <c r="O115" s="393"/>
      <c r="P115" s="394"/>
      <c r="Q115" s="394"/>
      <c r="R115" s="394"/>
      <c r="S115" s="393"/>
    </row>
    <row r="116" spans="15:19">
      <c r="O116" s="393"/>
      <c r="P116" s="394"/>
      <c r="Q116" s="394"/>
      <c r="R116" s="394"/>
      <c r="S116" s="393"/>
    </row>
    <row r="117" spans="15:19">
      <c r="O117" s="393"/>
      <c r="P117" s="394"/>
      <c r="Q117" s="394"/>
      <c r="R117" s="394"/>
      <c r="S117" s="393"/>
    </row>
    <row r="118" spans="15:19">
      <c r="O118" s="393"/>
      <c r="P118" s="394"/>
      <c r="Q118" s="394"/>
      <c r="R118" s="394"/>
      <c r="S118" s="393"/>
    </row>
    <row r="119" spans="15:19">
      <c r="O119" s="393"/>
      <c r="P119" s="394"/>
      <c r="Q119" s="394"/>
      <c r="R119" s="394"/>
      <c r="S119" s="393"/>
    </row>
    <row r="120" spans="15:19">
      <c r="O120" s="393"/>
      <c r="P120" s="394"/>
      <c r="Q120" s="394"/>
      <c r="R120" s="394"/>
      <c r="S120" s="393"/>
    </row>
    <row r="121" spans="15:19">
      <c r="O121" s="393"/>
      <c r="P121" s="394"/>
      <c r="Q121" s="394"/>
      <c r="R121" s="394"/>
      <c r="S121" s="393"/>
    </row>
    <row r="122" spans="15:19">
      <c r="O122" s="393"/>
      <c r="P122" s="394"/>
      <c r="Q122" s="394"/>
      <c r="R122" s="394"/>
      <c r="S122" s="393"/>
    </row>
    <row r="123" spans="15:19">
      <c r="O123" s="393"/>
      <c r="P123" s="394"/>
      <c r="Q123" s="394"/>
      <c r="R123" s="394"/>
      <c r="S123" s="393"/>
    </row>
    <row r="124" spans="15:19">
      <c r="O124" s="393"/>
      <c r="P124" s="394"/>
      <c r="Q124" s="394"/>
      <c r="R124" s="394"/>
      <c r="S124" s="393"/>
    </row>
    <row r="125" spans="15:19">
      <c r="O125" s="393"/>
      <c r="P125" s="394"/>
      <c r="Q125" s="394"/>
      <c r="R125" s="394"/>
      <c r="S125" s="393"/>
    </row>
    <row r="126" spans="15:19">
      <c r="O126" s="393"/>
      <c r="P126" s="394"/>
      <c r="Q126" s="394"/>
      <c r="R126" s="394"/>
      <c r="S126" s="393"/>
    </row>
    <row r="127" spans="15:19">
      <c r="O127" s="393"/>
      <c r="P127" s="394"/>
      <c r="Q127" s="394"/>
      <c r="R127" s="394"/>
      <c r="S127" s="393"/>
    </row>
    <row r="128" spans="15:19">
      <c r="O128" s="393"/>
      <c r="P128" s="394"/>
      <c r="Q128" s="394"/>
      <c r="R128" s="394"/>
      <c r="S128" s="393"/>
    </row>
    <row r="129" spans="15:19">
      <c r="O129" s="393"/>
      <c r="P129" s="394"/>
      <c r="Q129" s="394"/>
      <c r="R129" s="394"/>
      <c r="S129" s="393"/>
    </row>
    <row r="130" spans="15:19">
      <c r="O130" s="393"/>
      <c r="P130" s="394"/>
      <c r="Q130" s="394"/>
      <c r="R130" s="394"/>
      <c r="S130" s="393"/>
    </row>
    <row r="131" spans="15:19">
      <c r="O131" s="393"/>
      <c r="P131" s="394"/>
      <c r="Q131" s="394"/>
      <c r="R131" s="394"/>
      <c r="S131" s="393"/>
    </row>
    <row r="132" spans="15:19">
      <c r="O132" s="393"/>
      <c r="P132" s="394"/>
      <c r="Q132" s="394"/>
      <c r="R132" s="394"/>
      <c r="S132" s="393"/>
    </row>
    <row r="133" spans="15:19">
      <c r="O133" s="393"/>
      <c r="P133" s="394"/>
      <c r="Q133" s="394"/>
      <c r="R133" s="394"/>
      <c r="S133" s="393"/>
    </row>
    <row r="134" spans="15:19">
      <c r="O134" s="393"/>
      <c r="P134" s="394"/>
      <c r="Q134" s="394"/>
      <c r="R134" s="394"/>
      <c r="S134" s="393"/>
    </row>
    <row r="135" spans="15:19">
      <c r="O135" s="393"/>
      <c r="P135" s="394"/>
      <c r="Q135" s="394"/>
      <c r="R135" s="394"/>
      <c r="S135" s="393"/>
    </row>
    <row r="136" spans="15:19">
      <c r="O136" s="393"/>
      <c r="P136" s="394"/>
      <c r="Q136" s="394"/>
      <c r="R136" s="394"/>
      <c r="S136" s="393"/>
    </row>
    <row r="137" spans="15:19">
      <c r="O137" s="393"/>
      <c r="P137" s="394"/>
      <c r="Q137" s="394"/>
      <c r="R137" s="394"/>
      <c r="S137" s="393"/>
    </row>
    <row r="138" spans="15:19">
      <c r="O138" s="393"/>
      <c r="P138" s="394"/>
      <c r="Q138" s="394"/>
      <c r="R138" s="394"/>
      <c r="S138" s="393"/>
    </row>
    <row r="139" spans="15:19">
      <c r="O139" s="393"/>
      <c r="P139" s="394"/>
      <c r="Q139" s="394"/>
      <c r="R139" s="394"/>
      <c r="S139" s="393"/>
    </row>
    <row r="140" spans="15:19">
      <c r="O140" s="393"/>
      <c r="P140" s="394"/>
      <c r="Q140" s="394"/>
      <c r="R140" s="394"/>
      <c r="S140" s="393"/>
    </row>
    <row r="141" spans="15:19">
      <c r="O141" s="393"/>
      <c r="P141" s="394"/>
      <c r="Q141" s="394"/>
      <c r="R141" s="394"/>
      <c r="S141" s="393"/>
    </row>
    <row r="142" spans="15:19">
      <c r="O142" s="393"/>
      <c r="P142" s="394"/>
      <c r="Q142" s="394"/>
      <c r="R142" s="394"/>
      <c r="S142" s="393"/>
    </row>
    <row r="143" spans="15:19">
      <c r="O143" s="393"/>
      <c r="P143" s="394"/>
      <c r="Q143" s="394"/>
      <c r="R143" s="394"/>
      <c r="S143" s="393"/>
    </row>
    <row r="144" spans="15:19">
      <c r="O144" s="393"/>
      <c r="P144" s="394"/>
      <c r="Q144" s="394"/>
      <c r="R144" s="394"/>
      <c r="S144" s="393"/>
    </row>
    <row r="145" spans="15:19">
      <c r="O145" s="393"/>
      <c r="P145" s="394"/>
      <c r="Q145" s="394"/>
      <c r="R145" s="394"/>
      <c r="S145" s="393"/>
    </row>
    <row r="146" spans="15:19">
      <c r="O146" s="393"/>
      <c r="P146" s="394"/>
      <c r="Q146" s="394"/>
      <c r="R146" s="394"/>
      <c r="S146" s="393"/>
    </row>
    <row r="147" spans="15:19">
      <c r="O147" s="393"/>
      <c r="P147" s="394"/>
      <c r="Q147" s="394"/>
      <c r="R147" s="394"/>
      <c r="S147" s="393"/>
    </row>
    <row r="148" spans="15:19">
      <c r="O148" s="393"/>
      <c r="P148" s="394"/>
      <c r="Q148" s="394"/>
      <c r="R148" s="394"/>
      <c r="S148" s="393"/>
    </row>
    <row r="149" spans="15:19">
      <c r="O149" s="393"/>
      <c r="P149" s="394"/>
      <c r="Q149" s="394"/>
      <c r="R149" s="394"/>
      <c r="S149" s="393"/>
    </row>
    <row r="150" spans="15:19">
      <c r="O150" s="393"/>
      <c r="P150" s="394"/>
      <c r="Q150" s="394"/>
      <c r="R150" s="394"/>
      <c r="S150" s="393"/>
    </row>
    <row r="151" spans="15:19">
      <c r="O151" s="393"/>
      <c r="P151" s="394"/>
      <c r="Q151" s="394"/>
      <c r="R151" s="394"/>
      <c r="S151" s="393"/>
    </row>
    <row r="152" spans="15:19">
      <c r="O152" s="393"/>
      <c r="P152" s="394"/>
      <c r="Q152" s="394"/>
      <c r="R152" s="394"/>
      <c r="S152" s="393"/>
    </row>
    <row r="153" spans="15:19">
      <c r="O153" s="393"/>
      <c r="P153" s="394"/>
      <c r="Q153" s="394"/>
      <c r="R153" s="394"/>
      <c r="S153" s="393"/>
    </row>
    <row r="154" spans="15:19">
      <c r="O154" s="393"/>
      <c r="P154" s="394"/>
      <c r="Q154" s="394"/>
      <c r="R154" s="394"/>
      <c r="S154" s="393"/>
    </row>
    <row r="155" spans="15:19">
      <c r="O155" s="393"/>
      <c r="P155" s="394"/>
      <c r="Q155" s="394"/>
      <c r="R155" s="394"/>
      <c r="S155" s="393"/>
    </row>
    <row r="156" spans="15:19">
      <c r="O156" s="393"/>
      <c r="P156" s="394"/>
      <c r="Q156" s="394"/>
      <c r="R156" s="394"/>
      <c r="S156" s="393"/>
    </row>
    <row r="157" spans="15:19">
      <c r="O157" s="393"/>
      <c r="P157" s="394"/>
      <c r="Q157" s="394"/>
      <c r="R157" s="394"/>
      <c r="S157" s="393"/>
    </row>
    <row r="158" spans="15:19">
      <c r="O158" s="393"/>
      <c r="P158" s="394"/>
      <c r="Q158" s="394"/>
      <c r="R158" s="394"/>
      <c r="S158" s="393"/>
    </row>
    <row r="159" spans="15:19">
      <c r="O159" s="393"/>
      <c r="P159" s="394"/>
      <c r="Q159" s="394"/>
      <c r="R159" s="394"/>
      <c r="S159" s="393"/>
    </row>
    <row r="160" spans="15:19">
      <c r="O160" s="393"/>
      <c r="P160" s="394"/>
      <c r="Q160" s="394"/>
      <c r="R160" s="394"/>
      <c r="S160" s="393"/>
    </row>
    <row r="161" spans="15:19">
      <c r="O161" s="393"/>
      <c r="P161" s="394"/>
      <c r="Q161" s="394"/>
      <c r="R161" s="394"/>
      <c r="S161" s="393"/>
    </row>
    <row r="162" spans="15:19">
      <c r="O162" s="393"/>
      <c r="P162" s="394"/>
      <c r="Q162" s="394"/>
      <c r="R162" s="394"/>
      <c r="S162" s="393"/>
    </row>
    <row r="163" spans="15:19">
      <c r="O163" s="393"/>
      <c r="P163" s="394"/>
      <c r="Q163" s="394"/>
      <c r="R163" s="394"/>
      <c r="S163" s="393"/>
    </row>
    <row r="164" spans="15:19">
      <c r="O164" s="393"/>
      <c r="P164" s="394"/>
      <c r="Q164" s="394"/>
      <c r="R164" s="394"/>
      <c r="S164" s="393"/>
    </row>
    <row r="165" spans="15:19">
      <c r="O165" s="393"/>
      <c r="P165" s="394"/>
      <c r="Q165" s="394"/>
      <c r="R165" s="394"/>
      <c r="S165" s="393"/>
    </row>
    <row r="166" spans="15:19">
      <c r="O166" s="393"/>
      <c r="P166" s="394"/>
      <c r="Q166" s="394"/>
      <c r="R166" s="394"/>
      <c r="S166" s="393"/>
    </row>
    <row r="167" spans="15:19">
      <c r="O167" s="393"/>
      <c r="P167" s="394"/>
      <c r="Q167" s="394"/>
      <c r="R167" s="394"/>
      <c r="S167" s="393"/>
    </row>
    <row r="168" spans="15:19">
      <c r="O168" s="393"/>
      <c r="P168" s="394"/>
      <c r="Q168" s="394"/>
      <c r="R168" s="394"/>
      <c r="S168" s="393"/>
    </row>
    <row r="169" spans="15:19">
      <c r="O169" s="393"/>
      <c r="P169" s="394"/>
      <c r="Q169" s="394"/>
      <c r="R169" s="394"/>
      <c r="S169" s="393"/>
    </row>
    <row r="170" spans="15:19">
      <c r="O170" s="393"/>
      <c r="P170" s="394"/>
      <c r="Q170" s="394"/>
      <c r="R170" s="394"/>
      <c r="S170" s="393"/>
    </row>
    <row r="171" spans="15:19">
      <c r="O171" s="393"/>
      <c r="P171" s="394"/>
      <c r="Q171" s="394"/>
      <c r="R171" s="394"/>
      <c r="S171" s="393"/>
    </row>
    <row r="172" spans="15:19">
      <c r="O172" s="393"/>
      <c r="P172" s="394"/>
      <c r="Q172" s="394"/>
      <c r="R172" s="394"/>
      <c r="S172" s="393"/>
    </row>
    <row r="173" spans="15:19">
      <c r="O173" s="393"/>
      <c r="P173" s="394"/>
      <c r="Q173" s="394"/>
      <c r="R173" s="394"/>
      <c r="S173" s="393"/>
    </row>
    <row r="174" spans="15:19">
      <c r="O174" s="393"/>
      <c r="P174" s="394"/>
      <c r="Q174" s="394"/>
      <c r="R174" s="394"/>
      <c r="S174" s="393"/>
    </row>
    <row r="175" spans="15:19">
      <c r="O175" s="393"/>
      <c r="P175" s="394"/>
      <c r="Q175" s="394"/>
      <c r="R175" s="394"/>
      <c r="S175" s="393"/>
    </row>
    <row r="176" spans="15:19">
      <c r="O176" s="393"/>
      <c r="P176" s="394"/>
      <c r="Q176" s="394"/>
      <c r="R176" s="394"/>
      <c r="S176" s="393"/>
    </row>
    <row r="177" spans="15:19">
      <c r="O177" s="393"/>
      <c r="P177" s="394"/>
      <c r="Q177" s="394"/>
      <c r="R177" s="394"/>
      <c r="S177" s="393"/>
    </row>
    <row r="178" spans="15:19">
      <c r="O178" s="393"/>
      <c r="P178" s="394"/>
      <c r="Q178" s="394"/>
      <c r="R178" s="394"/>
      <c r="S178" s="393"/>
    </row>
    <row r="179" spans="15:19">
      <c r="O179" s="393"/>
      <c r="P179" s="394"/>
      <c r="Q179" s="394"/>
      <c r="R179" s="394"/>
      <c r="S179" s="393"/>
    </row>
    <row r="180" spans="15:19">
      <c r="O180" s="393"/>
      <c r="P180" s="394"/>
      <c r="Q180" s="394"/>
      <c r="R180" s="394"/>
      <c r="S180" s="393"/>
    </row>
    <row r="181" spans="15:19">
      <c r="O181" s="393"/>
      <c r="P181" s="394"/>
      <c r="Q181" s="394"/>
      <c r="R181" s="394"/>
      <c r="S181" s="393"/>
    </row>
    <row r="182" spans="15:19">
      <c r="O182" s="393"/>
      <c r="P182" s="394"/>
      <c r="Q182" s="394"/>
      <c r="R182" s="394"/>
      <c r="S182" s="393"/>
    </row>
    <row r="183" spans="15:19">
      <c r="O183" s="393"/>
      <c r="P183" s="394"/>
      <c r="Q183" s="394"/>
      <c r="R183" s="394"/>
      <c r="S183" s="393"/>
    </row>
    <row r="184" spans="15:19">
      <c r="O184" s="393"/>
      <c r="P184" s="394"/>
      <c r="Q184" s="394"/>
      <c r="R184" s="394"/>
      <c r="S184" s="393"/>
    </row>
    <row r="185" spans="15:19">
      <c r="O185" s="393"/>
      <c r="P185" s="394"/>
      <c r="Q185" s="394"/>
      <c r="R185" s="394"/>
      <c r="S185" s="393"/>
    </row>
    <row r="186" spans="15:19">
      <c r="O186" s="393"/>
      <c r="P186" s="394"/>
      <c r="Q186" s="394"/>
      <c r="R186" s="394"/>
      <c r="S186" s="393"/>
    </row>
    <row r="187" spans="15:19">
      <c r="O187" s="393"/>
      <c r="P187" s="394"/>
      <c r="Q187" s="394"/>
      <c r="R187" s="394"/>
      <c r="S187" s="393"/>
    </row>
    <row r="188" spans="15:19">
      <c r="O188" s="393"/>
      <c r="P188" s="394"/>
      <c r="Q188" s="394"/>
      <c r="R188" s="394"/>
      <c r="S188" s="393"/>
    </row>
    <row r="189" spans="15:19">
      <c r="O189" s="393"/>
      <c r="P189" s="394"/>
      <c r="Q189" s="394"/>
      <c r="R189" s="394"/>
      <c r="S189" s="393"/>
    </row>
    <row r="190" spans="15:19">
      <c r="O190" s="393"/>
      <c r="P190" s="394"/>
      <c r="Q190" s="394"/>
      <c r="R190" s="394"/>
      <c r="S190" s="393"/>
    </row>
    <row r="191" spans="15:19">
      <c r="O191" s="393"/>
      <c r="P191" s="394"/>
      <c r="Q191" s="394"/>
      <c r="R191" s="394"/>
      <c r="S191" s="393"/>
    </row>
    <row r="192" spans="15:19">
      <c r="O192" s="393"/>
      <c r="P192" s="394"/>
      <c r="Q192" s="394"/>
      <c r="R192" s="394"/>
      <c r="S192" s="393"/>
    </row>
    <row r="193" spans="15:19">
      <c r="O193" s="393"/>
      <c r="P193" s="394"/>
      <c r="Q193" s="394"/>
      <c r="R193" s="394"/>
      <c r="S193" s="393"/>
    </row>
    <row r="194" spans="15:19">
      <c r="O194" s="393"/>
      <c r="P194" s="394"/>
      <c r="Q194" s="394"/>
      <c r="R194" s="394"/>
      <c r="S194" s="393"/>
    </row>
    <row r="195" spans="15:19">
      <c r="O195" s="393"/>
      <c r="P195" s="394"/>
      <c r="Q195" s="394"/>
      <c r="R195" s="394"/>
      <c r="S195" s="393"/>
    </row>
    <row r="196" spans="15:19">
      <c r="O196" s="393"/>
      <c r="P196" s="394"/>
      <c r="Q196" s="394"/>
      <c r="R196" s="394"/>
      <c r="S196" s="393"/>
    </row>
    <row r="197" spans="15:19">
      <c r="O197" s="393"/>
      <c r="P197" s="394"/>
      <c r="Q197" s="394"/>
      <c r="R197" s="394"/>
      <c r="S197" s="393"/>
    </row>
    <row r="198" spans="15:19">
      <c r="O198" s="393"/>
      <c r="P198" s="394"/>
      <c r="Q198" s="394"/>
      <c r="R198" s="394"/>
      <c r="S198" s="393"/>
    </row>
    <row r="199" spans="15:19">
      <c r="O199" s="393"/>
      <c r="P199" s="394"/>
      <c r="Q199" s="394"/>
      <c r="R199" s="394"/>
      <c r="S199" s="393"/>
    </row>
    <row r="200" spans="15:19">
      <c r="O200" s="393"/>
      <c r="P200" s="394"/>
      <c r="Q200" s="394"/>
      <c r="R200" s="394"/>
      <c r="S200" s="393"/>
    </row>
    <row r="201" spans="15:19">
      <c r="O201" s="393"/>
      <c r="P201" s="394"/>
      <c r="Q201" s="394"/>
      <c r="R201" s="394"/>
      <c r="S201" s="393"/>
    </row>
    <row r="202" spans="15:19">
      <c r="O202" s="393"/>
      <c r="P202" s="394"/>
      <c r="Q202" s="394"/>
      <c r="R202" s="394"/>
      <c r="S202" s="393"/>
    </row>
    <row r="203" spans="15:19">
      <c r="O203" s="393"/>
      <c r="P203" s="394"/>
      <c r="Q203" s="394"/>
      <c r="R203" s="394"/>
      <c r="S203" s="393"/>
    </row>
    <row r="204" spans="15:19">
      <c r="O204" s="393"/>
      <c r="P204" s="394"/>
      <c r="Q204" s="394"/>
      <c r="R204" s="394"/>
      <c r="S204" s="393"/>
    </row>
    <row r="205" spans="15:19">
      <c r="O205" s="393"/>
      <c r="P205" s="394"/>
      <c r="Q205" s="394"/>
      <c r="R205" s="394"/>
      <c r="S205" s="393"/>
    </row>
    <row r="206" spans="15:19">
      <c r="O206" s="393"/>
      <c r="P206" s="394"/>
      <c r="Q206" s="394"/>
      <c r="R206" s="394"/>
      <c r="S206" s="393"/>
    </row>
    <row r="207" spans="15:19">
      <c r="O207" s="393"/>
      <c r="P207" s="394"/>
      <c r="Q207" s="394"/>
      <c r="R207" s="394"/>
      <c r="S207" s="393"/>
    </row>
    <row r="208" spans="15:19">
      <c r="O208" s="393"/>
      <c r="P208" s="394"/>
      <c r="Q208" s="394"/>
      <c r="R208" s="394"/>
      <c r="S208" s="393"/>
    </row>
    <row r="209" spans="15:19">
      <c r="O209" s="393"/>
      <c r="P209" s="394"/>
      <c r="Q209" s="394"/>
      <c r="R209" s="394"/>
      <c r="S209" s="393"/>
    </row>
    <row r="210" spans="15:19">
      <c r="O210" s="393"/>
      <c r="P210" s="394"/>
      <c r="Q210" s="394"/>
      <c r="R210" s="394"/>
      <c r="S210" s="393"/>
    </row>
    <row r="211" spans="15:19">
      <c r="O211" s="393"/>
      <c r="P211" s="394"/>
      <c r="Q211" s="394"/>
      <c r="R211" s="394"/>
      <c r="S211" s="393"/>
    </row>
    <row r="212" spans="15:19">
      <c r="O212" s="393"/>
      <c r="P212" s="394"/>
      <c r="Q212" s="394"/>
      <c r="R212" s="394"/>
      <c r="S212" s="393"/>
    </row>
    <row r="213" spans="15:19">
      <c r="O213" s="393"/>
      <c r="P213" s="394"/>
      <c r="Q213" s="394"/>
      <c r="R213" s="394"/>
      <c r="S213" s="393"/>
    </row>
    <row r="214" spans="15:19">
      <c r="O214" s="393"/>
      <c r="P214" s="394"/>
      <c r="Q214" s="394"/>
      <c r="R214" s="394"/>
      <c r="S214" s="393"/>
    </row>
    <row r="215" spans="15:19">
      <c r="O215" s="393"/>
      <c r="P215" s="394"/>
      <c r="Q215" s="394"/>
      <c r="R215" s="394"/>
      <c r="S215" s="393"/>
    </row>
    <row r="216" spans="15:19">
      <c r="O216" s="393"/>
      <c r="P216" s="394"/>
      <c r="Q216" s="394"/>
      <c r="R216" s="394"/>
      <c r="S216" s="393"/>
    </row>
    <row r="217" spans="15:19">
      <c r="O217" s="393"/>
      <c r="P217" s="394"/>
      <c r="Q217" s="394"/>
      <c r="R217" s="394"/>
      <c r="S217" s="393"/>
    </row>
    <row r="218" spans="15:19">
      <c r="O218" s="393"/>
      <c r="P218" s="394"/>
      <c r="Q218" s="394"/>
      <c r="R218" s="394"/>
      <c r="S218" s="393"/>
    </row>
    <row r="219" spans="15:19">
      <c r="O219" s="393"/>
      <c r="P219" s="394"/>
      <c r="Q219" s="394"/>
      <c r="R219" s="394"/>
      <c r="S219" s="393"/>
    </row>
    <row r="220" spans="15:19">
      <c r="O220" s="393"/>
      <c r="P220" s="394"/>
      <c r="Q220" s="394"/>
      <c r="R220" s="394"/>
      <c r="S220" s="393"/>
    </row>
    <row r="221" spans="15:19">
      <c r="O221" s="393"/>
      <c r="P221" s="394"/>
      <c r="Q221" s="394"/>
      <c r="R221" s="394"/>
      <c r="S221" s="393"/>
    </row>
    <row r="222" spans="15:19">
      <c r="O222" s="393"/>
      <c r="P222" s="394"/>
      <c r="Q222" s="394"/>
      <c r="R222" s="394"/>
      <c r="S222" s="393"/>
    </row>
    <row r="223" spans="15:19">
      <c r="O223" s="393"/>
      <c r="P223" s="394"/>
      <c r="Q223" s="394"/>
      <c r="R223" s="394"/>
      <c r="S223" s="393"/>
    </row>
    <row r="224" spans="15:19">
      <c r="O224" s="393"/>
      <c r="P224" s="394"/>
      <c r="Q224" s="394"/>
      <c r="R224" s="394"/>
      <c r="S224" s="393"/>
    </row>
    <row r="225" spans="15:19">
      <c r="O225" s="393"/>
      <c r="P225" s="394"/>
      <c r="Q225" s="394"/>
      <c r="R225" s="394"/>
      <c r="S225" s="393"/>
    </row>
    <row r="226" spans="15:19">
      <c r="O226" s="393"/>
      <c r="P226" s="394"/>
      <c r="Q226" s="394"/>
      <c r="R226" s="394"/>
      <c r="S226" s="393"/>
    </row>
    <row r="227" spans="15:19">
      <c r="O227" s="393"/>
      <c r="P227" s="394"/>
      <c r="Q227" s="394"/>
      <c r="R227" s="394"/>
      <c r="S227" s="393"/>
    </row>
    <row r="228" spans="15:19">
      <c r="O228" s="393"/>
      <c r="P228" s="394"/>
      <c r="Q228" s="394"/>
      <c r="R228" s="394"/>
      <c r="S228" s="393"/>
    </row>
    <row r="229" spans="15:19">
      <c r="O229" s="393"/>
      <c r="P229" s="394"/>
      <c r="Q229" s="394"/>
      <c r="R229" s="394"/>
      <c r="S229" s="393"/>
    </row>
    <row r="230" spans="15:19">
      <c r="O230" s="393"/>
      <c r="P230" s="394"/>
      <c r="Q230" s="394"/>
      <c r="R230" s="394"/>
      <c r="S230" s="393"/>
    </row>
    <row r="231" spans="15:19">
      <c r="O231" s="393"/>
      <c r="P231" s="394"/>
      <c r="Q231" s="394"/>
      <c r="R231" s="394"/>
      <c r="S231" s="393"/>
    </row>
    <row r="232" spans="15:19">
      <c r="O232" s="393"/>
      <c r="P232" s="394"/>
      <c r="Q232" s="394"/>
      <c r="R232" s="394"/>
      <c r="S232" s="393"/>
    </row>
    <row r="233" spans="15:19">
      <c r="O233" s="393"/>
      <c r="P233" s="394"/>
      <c r="Q233" s="394"/>
      <c r="R233" s="394"/>
      <c r="S233" s="393"/>
    </row>
    <row r="234" spans="15:19">
      <c r="O234" s="393"/>
      <c r="P234" s="394"/>
      <c r="Q234" s="394"/>
      <c r="R234" s="394"/>
      <c r="S234" s="393"/>
    </row>
    <row r="235" spans="15:19">
      <c r="O235" s="393"/>
      <c r="P235" s="394"/>
      <c r="Q235" s="394"/>
      <c r="R235" s="394"/>
      <c r="S235" s="393"/>
    </row>
    <row r="236" spans="15:19">
      <c r="O236" s="393"/>
      <c r="P236" s="394"/>
      <c r="Q236" s="394"/>
      <c r="R236" s="394"/>
      <c r="S236" s="393"/>
    </row>
    <row r="237" spans="15:19">
      <c r="O237" s="393"/>
      <c r="P237" s="394"/>
      <c r="Q237" s="394"/>
      <c r="R237" s="394"/>
      <c r="S237" s="393"/>
    </row>
    <row r="238" spans="15:19">
      <c r="O238" s="393"/>
      <c r="P238" s="394"/>
      <c r="Q238" s="394"/>
      <c r="R238" s="394"/>
      <c r="S238" s="393"/>
    </row>
    <row r="239" spans="15:19">
      <c r="O239" s="393"/>
      <c r="P239" s="394"/>
      <c r="Q239" s="394"/>
      <c r="R239" s="394"/>
      <c r="S239" s="393"/>
    </row>
    <row r="240" spans="15:19">
      <c r="O240" s="393"/>
      <c r="P240" s="394"/>
      <c r="Q240" s="394"/>
      <c r="R240" s="394"/>
      <c r="S240" s="393"/>
    </row>
    <row r="241" spans="15:19">
      <c r="O241" s="393"/>
      <c r="P241" s="394"/>
      <c r="Q241" s="394"/>
      <c r="R241" s="394"/>
      <c r="S241" s="393"/>
    </row>
    <row r="242" spans="15:19">
      <c r="O242" s="393"/>
      <c r="P242" s="394"/>
      <c r="Q242" s="394"/>
      <c r="R242" s="394"/>
      <c r="S242" s="393"/>
    </row>
    <row r="243" spans="15:19">
      <c r="O243" s="393"/>
      <c r="P243" s="394"/>
      <c r="Q243" s="394"/>
      <c r="R243" s="394"/>
      <c r="S243" s="393"/>
    </row>
    <row r="244" spans="15:19">
      <c r="O244" s="393"/>
      <c r="P244" s="394"/>
      <c r="Q244" s="394"/>
      <c r="R244" s="394"/>
      <c r="S244" s="393"/>
    </row>
    <row r="245" spans="15:19">
      <c r="O245" s="393"/>
      <c r="P245" s="394"/>
      <c r="Q245" s="394"/>
      <c r="R245" s="394"/>
      <c r="S245" s="393"/>
    </row>
    <row r="246" spans="15:19">
      <c r="O246" s="393"/>
      <c r="P246" s="394"/>
      <c r="Q246" s="394"/>
      <c r="R246" s="394"/>
      <c r="S246" s="393"/>
    </row>
    <row r="247" spans="15:19">
      <c r="O247" s="393"/>
      <c r="P247" s="394"/>
      <c r="Q247" s="394"/>
      <c r="R247" s="394"/>
      <c r="S247" s="393"/>
    </row>
    <row r="248" spans="15:19">
      <c r="O248" s="393"/>
      <c r="P248" s="394"/>
      <c r="Q248" s="394"/>
      <c r="R248" s="394"/>
      <c r="S248" s="393"/>
    </row>
    <row r="249" spans="15:19">
      <c r="O249" s="393"/>
      <c r="P249" s="394"/>
      <c r="Q249" s="394"/>
      <c r="R249" s="394"/>
      <c r="S249" s="393"/>
    </row>
    <row r="250" spans="15:19">
      <c r="O250" s="393"/>
      <c r="P250" s="394"/>
      <c r="Q250" s="394"/>
      <c r="R250" s="394"/>
      <c r="S250" s="393"/>
    </row>
    <row r="251" spans="15:19">
      <c r="O251" s="393"/>
      <c r="P251" s="394"/>
      <c r="Q251" s="394"/>
      <c r="R251" s="394"/>
      <c r="S251" s="393"/>
    </row>
    <row r="252" spans="15:19">
      <c r="O252" s="393"/>
      <c r="P252" s="394"/>
      <c r="Q252" s="394"/>
      <c r="R252" s="394"/>
      <c r="S252" s="393"/>
    </row>
    <row r="253" spans="15:19">
      <c r="O253" s="393"/>
      <c r="P253" s="394"/>
      <c r="Q253" s="394"/>
      <c r="R253" s="394"/>
      <c r="S253" s="393"/>
    </row>
    <row r="254" spans="15:19">
      <c r="O254" s="393"/>
      <c r="P254" s="394"/>
      <c r="Q254" s="394"/>
      <c r="R254" s="394"/>
      <c r="S254" s="393"/>
    </row>
    <row r="255" spans="15:19">
      <c r="O255" s="393"/>
      <c r="P255" s="394"/>
      <c r="Q255" s="394"/>
      <c r="R255" s="394"/>
      <c r="S255" s="393"/>
    </row>
    <row r="256" spans="15:19">
      <c r="O256" s="393"/>
      <c r="P256" s="394"/>
      <c r="Q256" s="394"/>
      <c r="R256" s="394"/>
      <c r="S256" s="393"/>
    </row>
    <row r="257" spans="15:19">
      <c r="O257" s="393"/>
      <c r="P257" s="394"/>
      <c r="Q257" s="394"/>
      <c r="R257" s="394"/>
      <c r="S257" s="393"/>
    </row>
    <row r="258" spans="15:19">
      <c r="O258" s="393"/>
      <c r="P258" s="394"/>
      <c r="Q258" s="394"/>
      <c r="R258" s="394"/>
      <c r="S258" s="393"/>
    </row>
    <row r="259" spans="15:19">
      <c r="O259" s="393"/>
      <c r="P259" s="394"/>
      <c r="Q259" s="394"/>
      <c r="R259" s="394"/>
      <c r="S259" s="393"/>
    </row>
    <row r="260" spans="15:19">
      <c r="O260" s="393"/>
      <c r="P260" s="394"/>
      <c r="Q260" s="394"/>
      <c r="R260" s="394"/>
      <c r="S260" s="393"/>
    </row>
    <row r="261" spans="15:19">
      <c r="O261" s="393"/>
      <c r="P261" s="394"/>
      <c r="Q261" s="394"/>
      <c r="R261" s="394"/>
      <c r="S261" s="393"/>
    </row>
    <row r="262" spans="15:19">
      <c r="O262" s="393"/>
      <c r="P262" s="394"/>
      <c r="Q262" s="394"/>
      <c r="R262" s="394"/>
      <c r="S262" s="393"/>
    </row>
    <row r="263" spans="15:19">
      <c r="O263" s="393"/>
      <c r="P263" s="394"/>
      <c r="Q263" s="394"/>
      <c r="R263" s="394"/>
      <c r="S263" s="393"/>
    </row>
    <row r="264" spans="15:19">
      <c r="O264" s="393"/>
      <c r="P264" s="394"/>
      <c r="Q264" s="394"/>
      <c r="R264" s="394"/>
      <c r="S264" s="393"/>
    </row>
    <row r="265" spans="15:19">
      <c r="O265" s="393"/>
      <c r="P265" s="394"/>
      <c r="Q265" s="394"/>
      <c r="R265" s="394"/>
      <c r="S265" s="393"/>
    </row>
    <row r="266" spans="15:19">
      <c r="O266" s="393"/>
      <c r="P266" s="394"/>
      <c r="Q266" s="394"/>
      <c r="R266" s="394"/>
      <c r="S266" s="393"/>
    </row>
    <row r="267" spans="15:19">
      <c r="O267" s="393"/>
      <c r="P267" s="394"/>
      <c r="Q267" s="394"/>
      <c r="R267" s="394"/>
      <c r="S267" s="393"/>
    </row>
    <row r="268" spans="15:19">
      <c r="O268" s="393"/>
      <c r="P268" s="394"/>
      <c r="Q268" s="394"/>
      <c r="R268" s="394"/>
      <c r="S268" s="393"/>
    </row>
    <row r="269" spans="15:19">
      <c r="O269" s="393"/>
      <c r="P269" s="394"/>
      <c r="Q269" s="394"/>
      <c r="R269" s="394"/>
      <c r="S269" s="393"/>
    </row>
    <row r="270" spans="15:19">
      <c r="O270" s="393"/>
      <c r="P270" s="394"/>
      <c r="Q270" s="394"/>
      <c r="R270" s="394"/>
      <c r="S270" s="393"/>
    </row>
    <row r="271" spans="15:19">
      <c r="O271" s="393"/>
      <c r="P271" s="394"/>
      <c r="Q271" s="394"/>
      <c r="R271" s="394"/>
      <c r="S271" s="393"/>
    </row>
    <row r="272" spans="15:19">
      <c r="O272" s="393"/>
      <c r="P272" s="394"/>
      <c r="Q272" s="394"/>
      <c r="R272" s="394"/>
      <c r="S272" s="393"/>
    </row>
    <row r="273" spans="15:19">
      <c r="O273" s="393"/>
      <c r="P273" s="394"/>
      <c r="Q273" s="394"/>
      <c r="R273" s="394"/>
      <c r="S273" s="393"/>
    </row>
    <row r="274" spans="15:19">
      <c r="O274" s="393"/>
      <c r="P274" s="394"/>
      <c r="Q274" s="394"/>
      <c r="R274" s="394"/>
      <c r="S274" s="393"/>
    </row>
    <row r="275" spans="15:19">
      <c r="O275" s="393"/>
      <c r="P275" s="394"/>
      <c r="Q275" s="394"/>
      <c r="R275" s="394"/>
      <c r="S275" s="393"/>
    </row>
    <row r="276" spans="15:19">
      <c r="O276" s="393"/>
      <c r="P276" s="394"/>
      <c r="Q276" s="394"/>
      <c r="R276" s="394"/>
      <c r="S276" s="393"/>
    </row>
    <row r="277" spans="15:19">
      <c r="O277" s="393"/>
      <c r="P277" s="394"/>
      <c r="Q277" s="394"/>
      <c r="R277" s="394"/>
      <c r="S277" s="393"/>
    </row>
    <row r="278" spans="15:19">
      <c r="O278" s="393"/>
      <c r="P278" s="394"/>
      <c r="Q278" s="394"/>
      <c r="R278" s="394"/>
      <c r="S278" s="393"/>
    </row>
    <row r="279" spans="15:19">
      <c r="O279" s="393"/>
      <c r="P279" s="394"/>
      <c r="Q279" s="394"/>
      <c r="R279" s="394"/>
      <c r="S279" s="393"/>
    </row>
    <row r="280" spans="15:19">
      <c r="O280" s="393"/>
      <c r="P280" s="394"/>
      <c r="Q280" s="394"/>
      <c r="R280" s="394"/>
      <c r="S280" s="393"/>
    </row>
    <row r="281" spans="15:19">
      <c r="O281" s="393"/>
      <c r="P281" s="394"/>
      <c r="Q281" s="394"/>
      <c r="R281" s="394"/>
      <c r="S281" s="393"/>
    </row>
    <row r="282" spans="15:19">
      <c r="O282" s="393"/>
      <c r="P282" s="394"/>
      <c r="Q282" s="394"/>
      <c r="R282" s="394"/>
      <c r="S282" s="393"/>
    </row>
    <row r="283" spans="15:19">
      <c r="O283" s="393"/>
      <c r="P283" s="394"/>
      <c r="Q283" s="394"/>
      <c r="R283" s="394"/>
      <c r="S283" s="393"/>
    </row>
    <row r="284" spans="15:19">
      <c r="O284" s="393"/>
      <c r="P284" s="394"/>
      <c r="Q284" s="394"/>
      <c r="R284" s="394"/>
      <c r="S284" s="393"/>
    </row>
    <row r="285" spans="15:19">
      <c r="O285" s="393"/>
      <c r="P285" s="394"/>
      <c r="Q285" s="394"/>
      <c r="R285" s="394"/>
      <c r="S285" s="393"/>
    </row>
    <row r="286" spans="15:19">
      <c r="O286" s="393"/>
      <c r="P286" s="394"/>
      <c r="Q286" s="394"/>
      <c r="R286" s="394"/>
      <c r="S286" s="393"/>
    </row>
    <row r="287" spans="15:19">
      <c r="O287" s="393"/>
      <c r="P287" s="394"/>
      <c r="Q287" s="394"/>
      <c r="R287" s="394"/>
      <c r="S287" s="393"/>
    </row>
    <row r="288" spans="15:19">
      <c r="O288" s="393"/>
      <c r="P288" s="394"/>
      <c r="Q288" s="394"/>
      <c r="R288" s="394"/>
      <c r="S288" s="393"/>
    </row>
    <row r="289" spans="15:19">
      <c r="O289" s="393"/>
      <c r="P289" s="394"/>
      <c r="Q289" s="394"/>
      <c r="R289" s="394"/>
      <c r="S289" s="393"/>
    </row>
    <row r="290" spans="15:19">
      <c r="O290" s="393"/>
      <c r="P290" s="394"/>
      <c r="Q290" s="394"/>
      <c r="R290" s="394"/>
      <c r="S290" s="393"/>
    </row>
    <row r="291" spans="15:19">
      <c r="O291" s="393"/>
      <c r="P291" s="394"/>
      <c r="Q291" s="394"/>
      <c r="R291" s="394"/>
      <c r="S291" s="393"/>
    </row>
    <row r="292" spans="15:19">
      <c r="O292" s="393"/>
      <c r="P292" s="394"/>
      <c r="Q292" s="394"/>
      <c r="R292" s="394"/>
      <c r="S292" s="393"/>
    </row>
    <row r="293" spans="15:19">
      <c r="O293" s="393"/>
      <c r="P293" s="394"/>
      <c r="Q293" s="394"/>
      <c r="R293" s="394"/>
      <c r="S293" s="393"/>
    </row>
    <row r="294" spans="15:19">
      <c r="O294" s="393"/>
      <c r="P294" s="394"/>
      <c r="Q294" s="394"/>
      <c r="R294" s="394"/>
      <c r="S294" s="393"/>
    </row>
    <row r="295" spans="15:19">
      <c r="O295" s="393"/>
      <c r="P295" s="394"/>
      <c r="Q295" s="394"/>
      <c r="R295" s="394"/>
      <c r="S295" s="393"/>
    </row>
    <row r="296" spans="15:19">
      <c r="O296" s="393"/>
      <c r="P296" s="394"/>
      <c r="Q296" s="394"/>
      <c r="R296" s="394"/>
      <c r="S296" s="393"/>
    </row>
    <row r="297" spans="15:19">
      <c r="O297" s="393"/>
      <c r="P297" s="394"/>
      <c r="Q297" s="394"/>
      <c r="R297" s="394"/>
      <c r="S297" s="393"/>
    </row>
    <row r="298" spans="15:19">
      <c r="O298" s="393"/>
      <c r="P298" s="394"/>
      <c r="Q298" s="394"/>
      <c r="R298" s="394"/>
      <c r="S298" s="393"/>
    </row>
    <row r="299" spans="15:19">
      <c r="O299" s="393"/>
      <c r="P299" s="394"/>
      <c r="Q299" s="394"/>
      <c r="R299" s="394"/>
      <c r="S299" s="393"/>
    </row>
    <row r="300" spans="15:19">
      <c r="O300" s="393"/>
      <c r="P300" s="394"/>
      <c r="Q300" s="394"/>
      <c r="R300" s="394"/>
      <c r="S300" s="393"/>
    </row>
    <row r="301" spans="15:19">
      <c r="O301" s="393"/>
      <c r="P301" s="394"/>
      <c r="Q301" s="394"/>
      <c r="R301" s="394"/>
      <c r="S301" s="393"/>
    </row>
    <row r="302" spans="15:19">
      <c r="O302" s="393"/>
      <c r="P302" s="394"/>
      <c r="Q302" s="394"/>
      <c r="R302" s="394"/>
      <c r="S302" s="393"/>
    </row>
    <row r="303" spans="15:19">
      <c r="O303" s="393"/>
      <c r="P303" s="394"/>
      <c r="Q303" s="394"/>
      <c r="R303" s="394"/>
      <c r="S303" s="393"/>
    </row>
    <row r="304" spans="15:19">
      <c r="O304" s="393"/>
      <c r="P304" s="394"/>
      <c r="Q304" s="394"/>
      <c r="R304" s="394"/>
      <c r="S304" s="393"/>
    </row>
    <row r="305" spans="15:19">
      <c r="O305" s="393"/>
      <c r="P305" s="394"/>
      <c r="Q305" s="394"/>
      <c r="R305" s="394"/>
      <c r="S305" s="393"/>
    </row>
    <row r="306" spans="15:19">
      <c r="O306" s="393"/>
      <c r="P306" s="394"/>
      <c r="Q306" s="394"/>
      <c r="R306" s="394"/>
      <c r="S306" s="393"/>
    </row>
    <row r="307" spans="15:19">
      <c r="O307" s="393"/>
      <c r="P307" s="394"/>
      <c r="Q307" s="394"/>
      <c r="R307" s="394"/>
      <c r="S307" s="393"/>
    </row>
    <row r="308" spans="15:19">
      <c r="O308" s="393"/>
      <c r="P308" s="394"/>
      <c r="Q308" s="394"/>
      <c r="R308" s="394"/>
      <c r="S308" s="393"/>
    </row>
    <row r="309" spans="15:19">
      <c r="O309" s="393"/>
      <c r="P309" s="394"/>
      <c r="Q309" s="394"/>
      <c r="R309" s="394"/>
      <c r="S309" s="393"/>
    </row>
    <row r="310" spans="15:19">
      <c r="O310" s="393"/>
      <c r="P310" s="394"/>
      <c r="Q310" s="394"/>
      <c r="R310" s="394"/>
      <c r="S310" s="393"/>
    </row>
    <row r="311" spans="15:19">
      <c r="O311" s="393"/>
      <c r="P311" s="394"/>
      <c r="Q311" s="394"/>
      <c r="R311" s="394"/>
      <c r="S311" s="393"/>
    </row>
    <row r="312" spans="15:19">
      <c r="O312" s="393"/>
      <c r="P312" s="394"/>
      <c r="Q312" s="394"/>
      <c r="R312" s="394"/>
      <c r="S312" s="393"/>
    </row>
    <row r="313" spans="15:19">
      <c r="O313" s="393"/>
      <c r="P313" s="394"/>
      <c r="Q313" s="394"/>
      <c r="R313" s="394"/>
      <c r="S313" s="393"/>
    </row>
    <row r="314" spans="15:19">
      <c r="O314" s="393"/>
      <c r="P314" s="394"/>
      <c r="Q314" s="394"/>
      <c r="R314" s="394"/>
      <c r="S314" s="393"/>
    </row>
    <row r="315" spans="15:19">
      <c r="O315" s="393"/>
      <c r="P315" s="394"/>
      <c r="Q315" s="394"/>
      <c r="R315" s="394"/>
      <c r="S315" s="393"/>
    </row>
    <row r="316" spans="15:19">
      <c r="O316" s="393"/>
      <c r="P316" s="394"/>
      <c r="Q316" s="394"/>
      <c r="R316" s="394"/>
      <c r="S316" s="393"/>
    </row>
    <row r="317" spans="15:19">
      <c r="O317" s="393"/>
      <c r="P317" s="394"/>
      <c r="Q317" s="394"/>
      <c r="R317" s="394"/>
      <c r="S317" s="393"/>
    </row>
    <row r="318" spans="15:19">
      <c r="O318" s="393"/>
      <c r="P318" s="394"/>
      <c r="Q318" s="394"/>
      <c r="R318" s="394"/>
      <c r="S318" s="393"/>
    </row>
    <row r="319" spans="15:19">
      <c r="O319" s="393"/>
      <c r="P319" s="394"/>
      <c r="Q319" s="394"/>
      <c r="R319" s="394"/>
      <c r="S319" s="393"/>
    </row>
    <row r="320" spans="15:19">
      <c r="O320" s="393"/>
      <c r="P320" s="394"/>
      <c r="Q320" s="394"/>
      <c r="R320" s="394"/>
      <c r="S320" s="393"/>
    </row>
    <row r="321" spans="15:19">
      <c r="O321" s="393"/>
      <c r="P321" s="394"/>
      <c r="Q321" s="394"/>
      <c r="R321" s="394"/>
      <c r="S321" s="393"/>
    </row>
    <row r="322" spans="15:19">
      <c r="O322" s="393"/>
      <c r="P322" s="394"/>
      <c r="Q322" s="394"/>
      <c r="R322" s="394"/>
      <c r="S322" s="393"/>
    </row>
    <row r="323" spans="15:19">
      <c r="O323" s="393"/>
      <c r="P323" s="394"/>
      <c r="Q323" s="394"/>
      <c r="R323" s="394"/>
      <c r="S323" s="393"/>
    </row>
    <row r="324" spans="15:19">
      <c r="O324" s="393"/>
      <c r="P324" s="394"/>
      <c r="Q324" s="394"/>
      <c r="R324" s="394"/>
      <c r="S324" s="393"/>
    </row>
    <row r="325" spans="15:19">
      <c r="O325" s="393"/>
      <c r="P325" s="394"/>
      <c r="Q325" s="394"/>
      <c r="R325" s="394"/>
      <c r="S325" s="393"/>
    </row>
    <row r="326" spans="15:19">
      <c r="O326" s="393"/>
      <c r="P326" s="394"/>
      <c r="Q326" s="394"/>
      <c r="R326" s="394"/>
      <c r="S326" s="393"/>
    </row>
    <row r="327" spans="15:19">
      <c r="O327" s="393"/>
      <c r="P327" s="394"/>
      <c r="Q327" s="394"/>
      <c r="R327" s="394"/>
      <c r="S327" s="393"/>
    </row>
    <row r="328" spans="15:19">
      <c r="O328" s="393"/>
      <c r="P328" s="394"/>
      <c r="Q328" s="394"/>
      <c r="R328" s="394"/>
      <c r="S328" s="393"/>
    </row>
    <row r="329" spans="15:19">
      <c r="O329" s="393"/>
      <c r="P329" s="394"/>
      <c r="Q329" s="394"/>
      <c r="R329" s="394"/>
      <c r="S329" s="393"/>
    </row>
    <row r="330" spans="15:19">
      <c r="O330" s="393"/>
      <c r="P330" s="394"/>
      <c r="Q330" s="394"/>
      <c r="R330" s="394"/>
      <c r="S330" s="393"/>
    </row>
    <row r="331" spans="15:19">
      <c r="O331" s="393"/>
      <c r="P331" s="394"/>
      <c r="Q331" s="394"/>
      <c r="R331" s="394"/>
      <c r="S331" s="393"/>
    </row>
    <row r="332" spans="15:19">
      <c r="O332" s="393"/>
      <c r="P332" s="394"/>
      <c r="Q332" s="394"/>
      <c r="R332" s="394"/>
      <c r="S332" s="393"/>
    </row>
    <row r="333" spans="15:19">
      <c r="O333" s="393"/>
      <c r="P333" s="394"/>
      <c r="Q333" s="394"/>
      <c r="R333" s="394"/>
      <c r="S333" s="393"/>
    </row>
    <row r="334" spans="15:19">
      <c r="O334" s="393"/>
      <c r="P334" s="394"/>
      <c r="Q334" s="394"/>
      <c r="R334" s="394"/>
      <c r="S334" s="393"/>
    </row>
    <row r="335" spans="15:19">
      <c r="O335" s="393"/>
      <c r="P335" s="394"/>
      <c r="Q335" s="394"/>
      <c r="R335" s="394"/>
      <c r="S335" s="393"/>
    </row>
    <row r="336" spans="15:19">
      <c r="O336" s="393"/>
      <c r="P336" s="394"/>
      <c r="Q336" s="394"/>
      <c r="R336" s="394"/>
      <c r="S336" s="393"/>
    </row>
    <row r="337" spans="15:19">
      <c r="O337" s="393"/>
      <c r="P337" s="394"/>
      <c r="Q337" s="394"/>
      <c r="R337" s="394"/>
      <c r="S337" s="393"/>
    </row>
    <row r="338" spans="15:19">
      <c r="O338" s="393"/>
      <c r="P338" s="394"/>
      <c r="Q338" s="394"/>
      <c r="R338" s="394"/>
      <c r="S338" s="393"/>
    </row>
    <row r="339" spans="15:19">
      <c r="O339" s="393"/>
      <c r="P339" s="394"/>
      <c r="Q339" s="394"/>
      <c r="R339" s="394"/>
      <c r="S339" s="393"/>
    </row>
    <row r="340" spans="15:19">
      <c r="O340" s="393"/>
      <c r="P340" s="394"/>
      <c r="Q340" s="394"/>
      <c r="R340" s="394"/>
      <c r="S340" s="393"/>
    </row>
    <row r="341" spans="15:19">
      <c r="O341" s="393"/>
      <c r="P341" s="394"/>
      <c r="Q341" s="394"/>
      <c r="R341" s="394"/>
      <c r="S341" s="393"/>
    </row>
    <row r="342" spans="15:19">
      <c r="O342" s="393"/>
      <c r="P342" s="394"/>
      <c r="Q342" s="394"/>
      <c r="R342" s="394"/>
      <c r="S342" s="393"/>
    </row>
    <row r="343" spans="15:19">
      <c r="O343" s="393"/>
      <c r="P343" s="394"/>
      <c r="Q343" s="394"/>
      <c r="R343" s="394"/>
      <c r="S343" s="393"/>
    </row>
    <row r="344" spans="15:19">
      <c r="O344" s="393"/>
      <c r="P344" s="394"/>
      <c r="Q344" s="394"/>
      <c r="R344" s="394"/>
      <c r="S344" s="393"/>
    </row>
    <row r="345" spans="15:19">
      <c r="O345" s="393"/>
      <c r="P345" s="394"/>
      <c r="Q345" s="394"/>
      <c r="R345" s="394"/>
      <c r="S345" s="393"/>
    </row>
    <row r="346" spans="15:19">
      <c r="O346" s="393"/>
      <c r="P346" s="394"/>
      <c r="Q346" s="394"/>
      <c r="R346" s="394"/>
      <c r="S346" s="393"/>
    </row>
    <row r="347" spans="15:19">
      <c r="O347" s="393"/>
      <c r="P347" s="394"/>
      <c r="Q347" s="394"/>
      <c r="R347" s="394"/>
      <c r="S347" s="393"/>
    </row>
    <row r="348" spans="15:19">
      <c r="O348" s="393"/>
      <c r="P348" s="394"/>
      <c r="Q348" s="394"/>
      <c r="R348" s="394"/>
      <c r="S348" s="393"/>
    </row>
    <row r="349" spans="15:19">
      <c r="O349" s="393"/>
      <c r="P349" s="394"/>
      <c r="Q349" s="394"/>
      <c r="R349" s="394"/>
      <c r="S349" s="393"/>
    </row>
    <row r="350" spans="15:19">
      <c r="O350" s="393"/>
      <c r="P350" s="394"/>
      <c r="Q350" s="394"/>
      <c r="R350" s="394"/>
      <c r="S350" s="393"/>
    </row>
    <row r="351" spans="15:19">
      <c r="O351" s="393"/>
      <c r="P351" s="394"/>
      <c r="Q351" s="394"/>
      <c r="R351" s="394"/>
      <c r="S351" s="393"/>
    </row>
    <row r="352" spans="15:19">
      <c r="O352" s="393"/>
      <c r="P352" s="394"/>
      <c r="Q352" s="394"/>
      <c r="R352" s="394"/>
      <c r="S352" s="393"/>
    </row>
    <row r="353" spans="15:19">
      <c r="O353" s="393"/>
      <c r="P353" s="394"/>
      <c r="Q353" s="394"/>
      <c r="R353" s="394"/>
      <c r="S353" s="393"/>
    </row>
    <row r="354" spans="15:19">
      <c r="O354" s="393"/>
      <c r="P354" s="394"/>
      <c r="Q354" s="394"/>
      <c r="R354" s="394"/>
      <c r="S354" s="393"/>
    </row>
    <row r="355" spans="15:19">
      <c r="O355" s="393"/>
      <c r="P355" s="394"/>
      <c r="Q355" s="394"/>
      <c r="R355" s="394"/>
      <c r="S355" s="393"/>
    </row>
    <row r="356" spans="15:19">
      <c r="O356" s="393"/>
      <c r="P356" s="394"/>
      <c r="Q356" s="394"/>
      <c r="R356" s="394"/>
      <c r="S356" s="393"/>
    </row>
    <row r="357" spans="15:19">
      <c r="O357" s="393"/>
      <c r="P357" s="394"/>
      <c r="Q357" s="394"/>
      <c r="R357" s="394"/>
      <c r="S357" s="393"/>
    </row>
    <row r="358" spans="15:19">
      <c r="O358" s="393"/>
      <c r="P358" s="394"/>
      <c r="Q358" s="394"/>
      <c r="R358" s="394"/>
      <c r="S358" s="393"/>
    </row>
    <row r="359" spans="15:19">
      <c r="O359" s="393"/>
      <c r="P359" s="394"/>
      <c r="Q359" s="394"/>
      <c r="R359" s="394"/>
      <c r="S359" s="393"/>
    </row>
    <row r="360" spans="15:19">
      <c r="O360" s="393"/>
      <c r="P360" s="394"/>
      <c r="Q360" s="394"/>
      <c r="R360" s="394"/>
      <c r="S360" s="393"/>
    </row>
    <row r="361" spans="15:19">
      <c r="O361" s="393"/>
      <c r="P361" s="394"/>
      <c r="Q361" s="394"/>
      <c r="R361" s="394"/>
      <c r="S361" s="393"/>
    </row>
    <row r="362" spans="15:19">
      <c r="O362" s="393"/>
      <c r="P362" s="394"/>
      <c r="Q362" s="394"/>
      <c r="R362" s="394"/>
      <c r="S362" s="393"/>
    </row>
    <row r="363" spans="15:19">
      <c r="O363" s="393"/>
      <c r="P363" s="394"/>
      <c r="Q363" s="394"/>
      <c r="R363" s="394"/>
      <c r="S363" s="393"/>
    </row>
    <row r="364" spans="15:19">
      <c r="O364" s="393"/>
      <c r="P364" s="394"/>
      <c r="Q364" s="394"/>
      <c r="R364" s="394"/>
      <c r="S364" s="393"/>
    </row>
    <row r="365" spans="15:19">
      <c r="O365" s="393"/>
      <c r="P365" s="394"/>
      <c r="Q365" s="394"/>
      <c r="R365" s="394"/>
      <c r="S365" s="393"/>
    </row>
    <row r="366" spans="15:19">
      <c r="O366" s="393"/>
      <c r="P366" s="394"/>
      <c r="Q366" s="394"/>
      <c r="R366" s="394"/>
      <c r="S366" s="393"/>
    </row>
    <row r="367" spans="15:19">
      <c r="O367" s="393"/>
      <c r="P367" s="394"/>
      <c r="Q367" s="394"/>
      <c r="R367" s="394"/>
      <c r="S367" s="393"/>
    </row>
    <row r="368" spans="15:19">
      <c r="O368" s="393"/>
      <c r="P368" s="394"/>
      <c r="Q368" s="394"/>
      <c r="R368" s="394"/>
      <c r="S368" s="393"/>
    </row>
    <row r="369" spans="15:19">
      <c r="O369" s="393"/>
      <c r="P369" s="394"/>
      <c r="Q369" s="394"/>
      <c r="R369" s="394"/>
      <c r="S369" s="393"/>
    </row>
    <row r="370" spans="15:19">
      <c r="O370" s="393"/>
      <c r="P370" s="394"/>
      <c r="Q370" s="394"/>
      <c r="R370" s="394"/>
      <c r="S370" s="393"/>
    </row>
    <row r="371" spans="15:19">
      <c r="O371" s="393"/>
      <c r="P371" s="394"/>
      <c r="Q371" s="394"/>
      <c r="R371" s="394"/>
      <c r="S371" s="393"/>
    </row>
    <row r="372" spans="15:19">
      <c r="O372" s="393"/>
      <c r="P372" s="394"/>
      <c r="Q372" s="394"/>
      <c r="R372" s="394"/>
      <c r="S372" s="393"/>
    </row>
    <row r="373" spans="15:19">
      <c r="O373" s="393"/>
      <c r="P373" s="394"/>
      <c r="Q373" s="394"/>
      <c r="R373" s="394"/>
      <c r="S373" s="393"/>
    </row>
    <row r="374" spans="15:19">
      <c r="O374" s="393"/>
      <c r="P374" s="394"/>
      <c r="Q374" s="394"/>
      <c r="R374" s="394"/>
      <c r="S374" s="393"/>
    </row>
    <row r="375" spans="15:19">
      <c r="O375" s="393"/>
      <c r="P375" s="394"/>
      <c r="Q375" s="394"/>
      <c r="R375" s="394"/>
      <c r="S375" s="393"/>
    </row>
    <row r="376" spans="15:19">
      <c r="O376" s="393"/>
      <c r="P376" s="394"/>
      <c r="Q376" s="394"/>
      <c r="R376" s="394"/>
      <c r="S376" s="393"/>
    </row>
    <row r="377" spans="15:19">
      <c r="O377" s="393"/>
      <c r="P377" s="394"/>
      <c r="Q377" s="394"/>
      <c r="R377" s="394"/>
      <c r="S377" s="393"/>
    </row>
    <row r="378" spans="15:19">
      <c r="O378" s="393"/>
      <c r="P378" s="394"/>
      <c r="Q378" s="394"/>
      <c r="R378" s="394"/>
      <c r="S378" s="393"/>
    </row>
    <row r="379" spans="15:19">
      <c r="O379" s="393"/>
      <c r="P379" s="394"/>
      <c r="Q379" s="394"/>
      <c r="R379" s="394"/>
      <c r="S379" s="393"/>
    </row>
    <row r="380" spans="15:19">
      <c r="O380" s="393"/>
      <c r="P380" s="394"/>
      <c r="Q380" s="394"/>
      <c r="R380" s="394"/>
      <c r="S380" s="393"/>
    </row>
    <row r="381" spans="15:19">
      <c r="O381" s="393"/>
      <c r="P381" s="394"/>
      <c r="Q381" s="394"/>
      <c r="R381" s="394"/>
      <c r="S381" s="393"/>
    </row>
    <row r="382" spans="15:19">
      <c r="O382" s="393"/>
      <c r="P382" s="394"/>
      <c r="Q382" s="394"/>
      <c r="R382" s="394"/>
      <c r="S382" s="393"/>
    </row>
    <row r="383" spans="15:19">
      <c r="O383" s="393"/>
      <c r="P383" s="394"/>
      <c r="Q383" s="394"/>
      <c r="R383" s="394"/>
      <c r="S383" s="393"/>
    </row>
    <row r="384" spans="15:19">
      <c r="O384" s="393"/>
      <c r="P384" s="394"/>
      <c r="Q384" s="394"/>
      <c r="R384" s="394"/>
      <c r="S384" s="393"/>
    </row>
    <row r="385" spans="15:19">
      <c r="O385" s="393"/>
      <c r="P385" s="394"/>
      <c r="Q385" s="394"/>
      <c r="R385" s="394"/>
      <c r="S385" s="393"/>
    </row>
    <row r="386" spans="15:19">
      <c r="O386" s="393"/>
      <c r="P386" s="394"/>
      <c r="Q386" s="394"/>
      <c r="R386" s="394"/>
      <c r="S386" s="393"/>
    </row>
    <row r="387" spans="15:19">
      <c r="O387" s="393"/>
      <c r="P387" s="394"/>
      <c r="Q387" s="394"/>
      <c r="R387" s="394"/>
      <c r="S387" s="393"/>
    </row>
    <row r="388" spans="15:19">
      <c r="O388" s="393"/>
      <c r="P388" s="394"/>
      <c r="Q388" s="394"/>
      <c r="R388" s="394"/>
      <c r="S388" s="393"/>
    </row>
    <row r="389" spans="15:19">
      <c r="O389" s="393"/>
      <c r="P389" s="394"/>
      <c r="Q389" s="394"/>
      <c r="R389" s="394"/>
      <c r="S389" s="393"/>
    </row>
    <row r="390" spans="15:19">
      <c r="O390" s="393"/>
      <c r="P390" s="394"/>
      <c r="Q390" s="394"/>
      <c r="R390" s="394"/>
      <c r="S390" s="393"/>
    </row>
    <row r="391" spans="15:19">
      <c r="O391" s="393"/>
      <c r="P391" s="394"/>
      <c r="Q391" s="394"/>
      <c r="R391" s="394"/>
      <c r="S391" s="393"/>
    </row>
    <row r="392" spans="15:19">
      <c r="O392" s="393"/>
      <c r="P392" s="394"/>
      <c r="Q392" s="394"/>
      <c r="R392" s="394"/>
      <c r="S392" s="393"/>
    </row>
    <row r="393" spans="15:19">
      <c r="O393" s="393"/>
      <c r="P393" s="394"/>
      <c r="Q393" s="394"/>
      <c r="R393" s="394"/>
      <c r="S393" s="393"/>
    </row>
    <row r="394" spans="15:19">
      <c r="O394" s="393"/>
      <c r="P394" s="394"/>
      <c r="Q394" s="394"/>
      <c r="R394" s="394"/>
      <c r="S394" s="393"/>
    </row>
    <row r="395" spans="15:19">
      <c r="O395" s="393"/>
      <c r="P395" s="394"/>
      <c r="Q395" s="394"/>
      <c r="R395" s="394"/>
      <c r="S395" s="393"/>
    </row>
    <row r="396" spans="15:19">
      <c r="O396" s="393"/>
      <c r="P396" s="394"/>
      <c r="Q396" s="394"/>
      <c r="R396" s="394"/>
      <c r="S396" s="393"/>
    </row>
    <row r="397" spans="15:19">
      <c r="O397" s="393"/>
      <c r="P397" s="394"/>
      <c r="Q397" s="394"/>
      <c r="R397" s="394"/>
      <c r="S397" s="393"/>
    </row>
    <row r="398" spans="15:19">
      <c r="O398" s="393"/>
      <c r="P398" s="394"/>
      <c r="Q398" s="394"/>
      <c r="R398" s="394"/>
      <c r="S398" s="393"/>
    </row>
    <row r="399" spans="15:19">
      <c r="O399" s="393"/>
      <c r="P399" s="394"/>
      <c r="Q399" s="394"/>
      <c r="R399" s="394"/>
      <c r="S399" s="393"/>
    </row>
    <row r="400" spans="15:19">
      <c r="O400" s="393"/>
      <c r="P400" s="394"/>
      <c r="Q400" s="394"/>
      <c r="R400" s="394"/>
      <c r="S400" s="393"/>
    </row>
    <row r="401" spans="15:19">
      <c r="O401" s="393"/>
      <c r="P401" s="394"/>
      <c r="Q401" s="394"/>
      <c r="R401" s="394"/>
      <c r="S401" s="393"/>
    </row>
    <row r="402" spans="15:19">
      <c r="O402" s="393"/>
      <c r="P402" s="394"/>
      <c r="Q402" s="394"/>
      <c r="R402" s="394"/>
      <c r="S402" s="393"/>
    </row>
    <row r="403" spans="15:19">
      <c r="O403" s="393"/>
      <c r="P403" s="394"/>
      <c r="Q403" s="394"/>
      <c r="R403" s="394"/>
      <c r="S403" s="393"/>
    </row>
    <row r="404" spans="15:19">
      <c r="O404" s="393"/>
      <c r="P404" s="394"/>
      <c r="Q404" s="394"/>
      <c r="R404" s="394"/>
      <c r="S404" s="393"/>
    </row>
    <row r="405" spans="15:19">
      <c r="O405" s="393"/>
      <c r="P405" s="394"/>
      <c r="Q405" s="394"/>
      <c r="R405" s="394"/>
      <c r="S405" s="393"/>
    </row>
    <row r="406" spans="15:19">
      <c r="O406" s="393"/>
      <c r="P406" s="394"/>
      <c r="Q406" s="394"/>
      <c r="R406" s="394"/>
      <c r="S406" s="393"/>
    </row>
    <row r="407" spans="15:19">
      <c r="O407" s="393"/>
      <c r="P407" s="394"/>
      <c r="Q407" s="394"/>
      <c r="R407" s="394"/>
      <c r="S407" s="393"/>
    </row>
    <row r="408" spans="15:19">
      <c r="O408" s="393"/>
      <c r="P408" s="394"/>
      <c r="Q408" s="394"/>
      <c r="R408" s="394"/>
      <c r="S408" s="393"/>
    </row>
    <row r="409" spans="15:19">
      <c r="O409" s="393"/>
      <c r="P409" s="394"/>
      <c r="Q409" s="394"/>
      <c r="R409" s="394"/>
      <c r="S409" s="393"/>
    </row>
    <row r="410" spans="15:19">
      <c r="O410" s="393"/>
      <c r="P410" s="394"/>
      <c r="Q410" s="394"/>
      <c r="R410" s="394"/>
      <c r="S410" s="393"/>
    </row>
    <row r="411" spans="15:19">
      <c r="O411" s="393"/>
      <c r="P411" s="394"/>
      <c r="Q411" s="394"/>
      <c r="R411" s="394"/>
      <c r="S411" s="393"/>
    </row>
    <row r="412" spans="15:19">
      <c r="O412" s="393"/>
      <c r="P412" s="394"/>
      <c r="Q412" s="394"/>
      <c r="R412" s="394"/>
      <c r="S412" s="393"/>
    </row>
    <row r="413" spans="15:19">
      <c r="O413" s="393"/>
      <c r="P413" s="394"/>
      <c r="Q413" s="394"/>
      <c r="R413" s="394"/>
      <c r="S413" s="393"/>
    </row>
    <row r="414" spans="15:19">
      <c r="O414" s="393"/>
      <c r="P414" s="394"/>
      <c r="Q414" s="394"/>
      <c r="R414" s="394"/>
      <c r="S414" s="393"/>
    </row>
    <row r="415" spans="15:19">
      <c r="O415" s="393"/>
      <c r="P415" s="394"/>
      <c r="Q415" s="394"/>
      <c r="R415" s="394"/>
      <c r="S415" s="393"/>
    </row>
    <row r="416" spans="15:19">
      <c r="O416" s="393"/>
      <c r="P416" s="394"/>
      <c r="Q416" s="394"/>
      <c r="R416" s="394"/>
      <c r="S416" s="393"/>
    </row>
    <row r="417" spans="15:19">
      <c r="O417" s="393"/>
      <c r="P417" s="394"/>
      <c r="Q417" s="394"/>
      <c r="R417" s="394"/>
      <c r="S417" s="393"/>
    </row>
    <row r="418" spans="15:19">
      <c r="O418" s="393"/>
      <c r="P418" s="394"/>
      <c r="Q418" s="394"/>
      <c r="R418" s="394"/>
      <c r="S418" s="393"/>
    </row>
    <row r="419" spans="15:19">
      <c r="O419" s="393"/>
      <c r="P419" s="394"/>
      <c r="Q419" s="394"/>
      <c r="R419" s="394"/>
      <c r="S419" s="393"/>
    </row>
    <row r="420" spans="15:19">
      <c r="O420" s="393"/>
      <c r="P420" s="394"/>
      <c r="Q420" s="394"/>
      <c r="R420" s="394"/>
      <c r="S420" s="393"/>
    </row>
    <row r="421" spans="15:19">
      <c r="O421" s="393"/>
      <c r="P421" s="394"/>
      <c r="Q421" s="394"/>
      <c r="R421" s="394"/>
      <c r="S421" s="393"/>
    </row>
    <row r="422" spans="15:19">
      <c r="O422" s="393"/>
      <c r="P422" s="394"/>
      <c r="Q422" s="394"/>
      <c r="R422" s="394"/>
      <c r="S422" s="393"/>
    </row>
    <row r="423" spans="15:19">
      <c r="O423" s="393"/>
      <c r="P423" s="394"/>
      <c r="Q423" s="394"/>
      <c r="R423" s="394"/>
      <c r="S423" s="393"/>
    </row>
    <row r="424" spans="15:19">
      <c r="O424" s="393"/>
      <c r="P424" s="394"/>
      <c r="Q424" s="394"/>
      <c r="R424" s="394"/>
      <c r="S424" s="393"/>
    </row>
    <row r="425" spans="15:19">
      <c r="O425" s="393"/>
      <c r="P425" s="394"/>
      <c r="Q425" s="394"/>
      <c r="R425" s="394"/>
      <c r="S425" s="393"/>
    </row>
    <row r="426" spans="15:19">
      <c r="O426" s="393"/>
      <c r="P426" s="394"/>
      <c r="Q426" s="394"/>
      <c r="R426" s="394"/>
      <c r="S426" s="393"/>
    </row>
    <row r="427" spans="15:19">
      <c r="O427" s="393"/>
      <c r="P427" s="394"/>
      <c r="Q427" s="394"/>
      <c r="R427" s="394"/>
      <c r="S427" s="393"/>
    </row>
    <row r="428" spans="15:19">
      <c r="O428" s="393"/>
      <c r="P428" s="394"/>
      <c r="Q428" s="394"/>
      <c r="R428" s="394"/>
      <c r="S428" s="393"/>
    </row>
    <row r="429" spans="15:19">
      <c r="O429" s="393"/>
      <c r="P429" s="394"/>
      <c r="Q429" s="394"/>
      <c r="R429" s="394"/>
      <c r="S429" s="393"/>
    </row>
    <row r="430" spans="15:19">
      <c r="O430" s="393"/>
      <c r="P430" s="394"/>
      <c r="Q430" s="394"/>
      <c r="R430" s="394"/>
      <c r="S430" s="393"/>
    </row>
    <row r="431" spans="15:19">
      <c r="O431" s="393"/>
      <c r="P431" s="394"/>
      <c r="Q431" s="394"/>
      <c r="R431" s="394"/>
      <c r="S431" s="393"/>
    </row>
    <row r="432" spans="15:19">
      <c r="O432" s="393"/>
      <c r="P432" s="394"/>
      <c r="Q432" s="394"/>
      <c r="R432" s="394"/>
      <c r="S432" s="393"/>
    </row>
    <row r="433" spans="15:19">
      <c r="O433" s="393"/>
      <c r="P433" s="394"/>
      <c r="Q433" s="394"/>
      <c r="R433" s="394"/>
      <c r="S433" s="393"/>
    </row>
    <row r="434" spans="15:19">
      <c r="O434" s="393"/>
      <c r="P434" s="394"/>
      <c r="Q434" s="394"/>
      <c r="R434" s="394"/>
      <c r="S434" s="393"/>
    </row>
    <row r="435" spans="15:19">
      <c r="O435" s="393"/>
      <c r="P435" s="394"/>
      <c r="Q435" s="394"/>
      <c r="R435" s="394"/>
      <c r="S435" s="393"/>
    </row>
    <row r="436" spans="15:19">
      <c r="O436" s="393"/>
      <c r="P436" s="394"/>
      <c r="Q436" s="394"/>
      <c r="R436" s="394"/>
      <c r="S436" s="393"/>
    </row>
    <row r="437" spans="15:19">
      <c r="O437" s="393"/>
      <c r="P437" s="394"/>
      <c r="Q437" s="394"/>
      <c r="R437" s="394"/>
      <c r="S437" s="393"/>
    </row>
    <row r="438" spans="15:19">
      <c r="O438" s="393"/>
      <c r="P438" s="394"/>
      <c r="Q438" s="394"/>
      <c r="R438" s="394"/>
      <c r="S438" s="393"/>
    </row>
    <row r="439" spans="15:19">
      <c r="O439" s="393"/>
      <c r="P439" s="394"/>
      <c r="Q439" s="394"/>
      <c r="R439" s="394"/>
      <c r="S439" s="393"/>
    </row>
    <row r="440" spans="15:19">
      <c r="O440" s="393"/>
      <c r="P440" s="394"/>
      <c r="Q440" s="394"/>
      <c r="R440" s="394"/>
      <c r="S440" s="393"/>
    </row>
    <row r="441" spans="15:19">
      <c r="O441" s="393"/>
      <c r="P441" s="394"/>
      <c r="Q441" s="394"/>
      <c r="R441" s="394"/>
      <c r="S441" s="393"/>
    </row>
    <row r="442" spans="15:19">
      <c r="O442" s="393"/>
      <c r="P442" s="394"/>
      <c r="Q442" s="394"/>
      <c r="R442" s="394"/>
      <c r="S442" s="393"/>
    </row>
    <row r="443" spans="15:19">
      <c r="O443" s="393"/>
      <c r="P443" s="394"/>
      <c r="Q443" s="394"/>
      <c r="R443" s="394"/>
      <c r="S443" s="393"/>
    </row>
    <row r="444" spans="15:19">
      <c r="O444" s="393"/>
      <c r="P444" s="394"/>
      <c r="Q444" s="394"/>
      <c r="R444" s="394"/>
      <c r="S444" s="393"/>
    </row>
    <row r="445" spans="15:19">
      <c r="O445" s="393"/>
      <c r="P445" s="394"/>
      <c r="Q445" s="394"/>
      <c r="R445" s="394"/>
      <c r="S445" s="393"/>
    </row>
    <row r="446" spans="15:19">
      <c r="O446" s="393"/>
      <c r="P446" s="394"/>
      <c r="Q446" s="394"/>
      <c r="R446" s="394"/>
      <c r="S446" s="393"/>
    </row>
    <row r="447" spans="15:19">
      <c r="O447" s="393"/>
      <c r="P447" s="394"/>
      <c r="Q447" s="394"/>
      <c r="R447" s="394"/>
      <c r="S447" s="393"/>
    </row>
    <row r="448" spans="15:19">
      <c r="O448" s="393"/>
      <c r="P448" s="394"/>
      <c r="Q448" s="394"/>
      <c r="R448" s="394"/>
      <c r="S448" s="393"/>
    </row>
    <row r="449" spans="15:19">
      <c r="O449" s="393"/>
      <c r="P449" s="394"/>
      <c r="Q449" s="394"/>
      <c r="R449" s="394"/>
      <c r="S449" s="393"/>
    </row>
    <row r="450" spans="15:19">
      <c r="O450" s="393"/>
      <c r="P450" s="394"/>
      <c r="Q450" s="394"/>
      <c r="R450" s="394"/>
      <c r="S450" s="393"/>
    </row>
    <row r="451" spans="15:19">
      <c r="O451" s="393"/>
      <c r="P451" s="394"/>
      <c r="Q451" s="394"/>
      <c r="R451" s="394"/>
      <c r="S451" s="393"/>
    </row>
    <row r="452" spans="15:19">
      <c r="O452" s="393"/>
      <c r="P452" s="394"/>
      <c r="Q452" s="394"/>
      <c r="R452" s="394"/>
      <c r="S452" s="393"/>
    </row>
    <row r="453" spans="15:19">
      <c r="O453" s="393"/>
      <c r="P453" s="394"/>
      <c r="Q453" s="394"/>
      <c r="R453" s="394"/>
      <c r="S453" s="393"/>
    </row>
    <row r="454" spans="15:19">
      <c r="O454" s="393"/>
      <c r="P454" s="394"/>
      <c r="Q454" s="394"/>
      <c r="R454" s="394"/>
      <c r="S454" s="393"/>
    </row>
    <row r="455" spans="15:19">
      <c r="O455" s="393"/>
      <c r="P455" s="394"/>
      <c r="Q455" s="394"/>
      <c r="R455" s="394"/>
      <c r="S455" s="393"/>
    </row>
    <row r="456" spans="15:19">
      <c r="O456" s="393"/>
      <c r="P456" s="394"/>
      <c r="Q456" s="394"/>
      <c r="R456" s="394"/>
      <c r="S456" s="393"/>
    </row>
    <row r="457" spans="15:19">
      <c r="O457" s="393"/>
      <c r="P457" s="394"/>
      <c r="Q457" s="394"/>
      <c r="R457" s="394"/>
      <c r="S457" s="393"/>
    </row>
    <row r="458" spans="15:19">
      <c r="O458" s="393"/>
      <c r="P458" s="394"/>
      <c r="Q458" s="394"/>
      <c r="R458" s="394"/>
      <c r="S458" s="393"/>
    </row>
    <row r="459" spans="15:19">
      <c r="O459" s="393"/>
      <c r="P459" s="394"/>
      <c r="Q459" s="394"/>
      <c r="R459" s="394"/>
      <c r="S459" s="393"/>
    </row>
    <row r="460" spans="15:19">
      <c r="O460" s="393"/>
      <c r="P460" s="394"/>
      <c r="Q460" s="394"/>
      <c r="R460" s="394"/>
      <c r="S460" s="393"/>
    </row>
    <row r="461" spans="15:19">
      <c r="O461" s="393"/>
      <c r="P461" s="394"/>
      <c r="Q461" s="394"/>
      <c r="R461" s="394"/>
      <c r="S461" s="393"/>
    </row>
    <row r="462" spans="15:19">
      <c r="O462" s="393"/>
      <c r="P462" s="394"/>
      <c r="Q462" s="394"/>
      <c r="R462" s="394"/>
      <c r="S462" s="393"/>
    </row>
    <row r="463" spans="15:19">
      <c r="O463" s="393"/>
      <c r="P463" s="394"/>
      <c r="Q463" s="394"/>
      <c r="R463" s="394"/>
      <c r="S463" s="393"/>
    </row>
    <row r="464" spans="15:19">
      <c r="O464" s="393"/>
      <c r="P464" s="394"/>
      <c r="Q464" s="394"/>
      <c r="R464" s="394"/>
      <c r="S464" s="393"/>
    </row>
    <row r="465" spans="15:19">
      <c r="O465" s="393"/>
      <c r="P465" s="394"/>
      <c r="Q465" s="394"/>
      <c r="R465" s="394"/>
      <c r="S465" s="393"/>
    </row>
    <row r="466" spans="15:19">
      <c r="O466" s="393"/>
      <c r="P466" s="394"/>
      <c r="Q466" s="394"/>
      <c r="R466" s="394"/>
      <c r="S466" s="393"/>
    </row>
    <row r="467" spans="15:19">
      <c r="O467" s="393"/>
      <c r="P467" s="394"/>
      <c r="Q467" s="394"/>
      <c r="R467" s="394"/>
      <c r="S467" s="393"/>
    </row>
    <row r="468" spans="15:19">
      <c r="O468" s="393"/>
      <c r="P468" s="394"/>
      <c r="Q468" s="394"/>
      <c r="R468" s="394"/>
      <c r="S468" s="393"/>
    </row>
    <row r="469" spans="15:19">
      <c r="O469" s="393"/>
      <c r="P469" s="394"/>
      <c r="Q469" s="394"/>
      <c r="R469" s="394"/>
      <c r="S469" s="393"/>
    </row>
    <row r="470" spans="15:19">
      <c r="O470" s="393"/>
      <c r="P470" s="394"/>
      <c r="Q470" s="394"/>
      <c r="R470" s="394"/>
      <c r="S470" s="393"/>
    </row>
    <row r="471" spans="15:19">
      <c r="O471" s="393"/>
      <c r="P471" s="394"/>
      <c r="Q471" s="394"/>
      <c r="R471" s="394"/>
      <c r="S471" s="393"/>
    </row>
    <row r="472" spans="15:19">
      <c r="O472" s="393"/>
      <c r="P472" s="394"/>
      <c r="Q472" s="394"/>
      <c r="R472" s="394"/>
      <c r="S472" s="393"/>
    </row>
    <row r="473" spans="15:19">
      <c r="O473" s="393"/>
      <c r="P473" s="394"/>
      <c r="Q473" s="394"/>
      <c r="R473" s="394"/>
      <c r="S473" s="393"/>
    </row>
    <row r="474" spans="15:19">
      <c r="O474" s="393"/>
      <c r="P474" s="394"/>
      <c r="Q474" s="394"/>
      <c r="R474" s="394"/>
      <c r="S474" s="393"/>
    </row>
    <row r="475" spans="15:19">
      <c r="O475" s="393"/>
      <c r="P475" s="394"/>
      <c r="Q475" s="394"/>
      <c r="R475" s="394"/>
      <c r="S475" s="393"/>
    </row>
    <row r="476" spans="15:19">
      <c r="O476" s="393"/>
      <c r="P476" s="394"/>
      <c r="Q476" s="394"/>
      <c r="R476" s="394"/>
      <c r="S476" s="393"/>
    </row>
    <row r="477" spans="15:19">
      <c r="O477" s="393"/>
      <c r="P477" s="394"/>
      <c r="Q477" s="394"/>
      <c r="R477" s="394"/>
      <c r="S477" s="393"/>
    </row>
    <row r="478" spans="15:19">
      <c r="O478" s="393"/>
      <c r="P478" s="394"/>
      <c r="Q478" s="394"/>
      <c r="R478" s="394"/>
      <c r="S478" s="393"/>
    </row>
    <row r="479" spans="15:19">
      <c r="O479" s="393"/>
      <c r="P479" s="394"/>
      <c r="Q479" s="394"/>
      <c r="R479" s="394"/>
      <c r="S479" s="393"/>
    </row>
    <row r="480" spans="15:19">
      <c r="O480" s="393"/>
      <c r="P480" s="394"/>
      <c r="Q480" s="394"/>
      <c r="R480" s="394"/>
      <c r="S480" s="393"/>
    </row>
    <row r="481" spans="15:19">
      <c r="O481" s="393"/>
      <c r="P481" s="394"/>
      <c r="Q481" s="394"/>
      <c r="R481" s="394"/>
      <c r="S481" s="393"/>
    </row>
    <row r="482" spans="15:19">
      <c r="O482" s="393"/>
      <c r="P482" s="394"/>
      <c r="Q482" s="394"/>
      <c r="R482" s="394"/>
      <c r="S482" s="393"/>
    </row>
    <row r="483" spans="15:19">
      <c r="O483" s="393"/>
      <c r="P483" s="394"/>
      <c r="Q483" s="394"/>
      <c r="R483" s="394"/>
      <c r="S483" s="393"/>
    </row>
    <row r="484" spans="15:19">
      <c r="O484" s="393"/>
      <c r="P484" s="394"/>
      <c r="Q484" s="394"/>
      <c r="R484" s="394"/>
      <c r="S484" s="393"/>
    </row>
    <row r="485" spans="15:19">
      <c r="O485" s="393"/>
      <c r="P485" s="394"/>
      <c r="Q485" s="394"/>
      <c r="R485" s="394"/>
      <c r="S485" s="393"/>
    </row>
    <row r="486" spans="15:19">
      <c r="O486" s="393"/>
      <c r="P486" s="394"/>
      <c r="Q486" s="394"/>
      <c r="R486" s="394"/>
      <c r="S486" s="393"/>
    </row>
    <row r="487" spans="15:19">
      <c r="O487" s="393"/>
      <c r="P487" s="394"/>
      <c r="Q487" s="394"/>
      <c r="R487" s="394"/>
      <c r="S487" s="393"/>
    </row>
    <row r="488" spans="15:19">
      <c r="O488" s="393"/>
      <c r="P488" s="394"/>
      <c r="Q488" s="394"/>
      <c r="R488" s="394"/>
      <c r="S488" s="393"/>
    </row>
    <row r="489" spans="15:19">
      <c r="O489" s="393"/>
      <c r="P489" s="394"/>
      <c r="Q489" s="394"/>
      <c r="R489" s="394"/>
      <c r="S489" s="393"/>
    </row>
    <row r="490" spans="15:19">
      <c r="O490" s="393"/>
      <c r="P490" s="394"/>
      <c r="Q490" s="394"/>
      <c r="R490" s="394"/>
      <c r="S490" s="393"/>
    </row>
    <row r="491" spans="15:19">
      <c r="O491" s="393"/>
      <c r="P491" s="394"/>
      <c r="Q491" s="394"/>
      <c r="R491" s="394"/>
      <c r="S491" s="393"/>
    </row>
    <row r="492" spans="15:19">
      <c r="O492" s="393"/>
      <c r="P492" s="394"/>
      <c r="Q492" s="394"/>
      <c r="R492" s="394"/>
      <c r="S492" s="393"/>
    </row>
    <row r="493" spans="15:19">
      <c r="O493" s="393"/>
      <c r="P493" s="394"/>
      <c r="Q493" s="394"/>
      <c r="R493" s="394"/>
      <c r="S493" s="393"/>
    </row>
    <row r="494" spans="15:19">
      <c r="O494" s="393"/>
      <c r="P494" s="394"/>
      <c r="Q494" s="394"/>
      <c r="R494" s="394"/>
      <c r="S494" s="393"/>
    </row>
    <row r="495" spans="15:19">
      <c r="O495" s="393"/>
      <c r="P495" s="394"/>
      <c r="Q495" s="394"/>
      <c r="R495" s="394"/>
      <c r="S495" s="393"/>
    </row>
    <row r="496" spans="15:19">
      <c r="O496" s="393"/>
      <c r="P496" s="394"/>
      <c r="Q496" s="394"/>
      <c r="R496" s="394"/>
      <c r="S496" s="393"/>
    </row>
    <row r="497" spans="15:19">
      <c r="O497" s="393"/>
      <c r="P497" s="394"/>
      <c r="Q497" s="394"/>
      <c r="R497" s="394"/>
      <c r="S497" s="393"/>
    </row>
    <row r="498" spans="15:19">
      <c r="O498" s="393"/>
      <c r="P498" s="394"/>
      <c r="Q498" s="394"/>
      <c r="R498" s="394"/>
      <c r="S498" s="393"/>
    </row>
    <row r="499" spans="15:19">
      <c r="O499" s="393"/>
      <c r="P499" s="394"/>
      <c r="Q499" s="394"/>
      <c r="R499" s="394"/>
      <c r="S499" s="393"/>
    </row>
    <row r="500" spans="15:19">
      <c r="O500" s="393"/>
      <c r="P500" s="394"/>
      <c r="Q500" s="394"/>
      <c r="R500" s="394"/>
      <c r="S500" s="393"/>
    </row>
    <row r="501" spans="15:19">
      <c r="O501" s="393"/>
      <c r="P501" s="394"/>
      <c r="Q501" s="394"/>
      <c r="R501" s="394"/>
      <c r="S501" s="393"/>
    </row>
    <row r="502" spans="15:19">
      <c r="O502" s="393"/>
      <c r="P502" s="394"/>
      <c r="Q502" s="394"/>
      <c r="R502" s="394"/>
      <c r="S502" s="393"/>
    </row>
    <row r="503" spans="15:19">
      <c r="O503" s="393"/>
      <c r="P503" s="394"/>
      <c r="Q503" s="394"/>
      <c r="R503" s="394"/>
      <c r="S503" s="393"/>
    </row>
    <row r="504" spans="15:19">
      <c r="O504" s="393"/>
      <c r="P504" s="394"/>
      <c r="Q504" s="394"/>
      <c r="R504" s="394"/>
      <c r="S504" s="393"/>
    </row>
    <row r="505" spans="15:19">
      <c r="O505" s="393"/>
      <c r="P505" s="394"/>
      <c r="Q505" s="394"/>
      <c r="R505" s="394"/>
      <c r="S505" s="393"/>
    </row>
    <row r="506" spans="15:19">
      <c r="O506" s="393"/>
      <c r="P506" s="394"/>
      <c r="Q506" s="394"/>
      <c r="R506" s="394"/>
      <c r="S506" s="393"/>
    </row>
    <row r="507" spans="15:19">
      <c r="O507" s="393"/>
      <c r="P507" s="394"/>
      <c r="Q507" s="394"/>
      <c r="R507" s="394"/>
      <c r="S507" s="393"/>
    </row>
    <row r="508" spans="15:19">
      <c r="O508" s="393"/>
      <c r="P508" s="394"/>
      <c r="Q508" s="394"/>
      <c r="R508" s="394"/>
      <c r="S508" s="393"/>
    </row>
    <row r="509" spans="15:19">
      <c r="O509" s="393"/>
      <c r="P509" s="394"/>
      <c r="Q509" s="394"/>
      <c r="R509" s="394"/>
      <c r="S509" s="393"/>
    </row>
    <row r="510" spans="15:19">
      <c r="O510" s="393"/>
      <c r="P510" s="394"/>
      <c r="Q510" s="394"/>
      <c r="R510" s="394"/>
      <c r="S510" s="393"/>
    </row>
    <row r="511" spans="15:19">
      <c r="O511" s="393"/>
      <c r="P511" s="394"/>
      <c r="Q511" s="394"/>
      <c r="R511" s="394"/>
      <c r="S511" s="393"/>
    </row>
    <row r="512" spans="15:19">
      <c r="O512" s="393"/>
      <c r="P512" s="394"/>
      <c r="Q512" s="394"/>
      <c r="R512" s="394"/>
      <c r="S512" s="393"/>
    </row>
    <row r="513" spans="15:19">
      <c r="O513" s="393"/>
      <c r="P513" s="394"/>
      <c r="Q513" s="394"/>
      <c r="R513" s="394"/>
      <c r="S513" s="393"/>
    </row>
    <row r="514" spans="15:19">
      <c r="O514" s="393"/>
      <c r="P514" s="394"/>
      <c r="Q514" s="394"/>
      <c r="R514" s="394"/>
      <c r="S514" s="393"/>
    </row>
    <row r="515" spans="15:19">
      <c r="O515" s="393"/>
      <c r="P515" s="394"/>
      <c r="Q515" s="394"/>
      <c r="R515" s="394"/>
      <c r="S515" s="393"/>
    </row>
    <row r="516" spans="15:19">
      <c r="O516" s="393"/>
      <c r="P516" s="394"/>
      <c r="Q516" s="394"/>
      <c r="R516" s="394"/>
      <c r="S516" s="393"/>
    </row>
    <row r="517" spans="15:19">
      <c r="O517" s="393"/>
      <c r="P517" s="394"/>
      <c r="Q517" s="394"/>
      <c r="R517" s="394"/>
      <c r="S517" s="393"/>
    </row>
    <row r="518" spans="15:19">
      <c r="O518" s="393"/>
      <c r="P518" s="394"/>
      <c r="Q518" s="394"/>
      <c r="R518" s="394"/>
      <c r="S518" s="393"/>
    </row>
    <row r="519" spans="15:19">
      <c r="O519" s="393"/>
      <c r="P519" s="394"/>
      <c r="Q519" s="394"/>
      <c r="R519" s="394"/>
      <c r="S519" s="393"/>
    </row>
    <row r="520" spans="15:19">
      <c r="O520" s="393"/>
      <c r="P520" s="394"/>
      <c r="Q520" s="394"/>
      <c r="R520" s="394"/>
      <c r="S520" s="393"/>
    </row>
    <row r="521" spans="15:19">
      <c r="O521" s="393"/>
      <c r="P521" s="394"/>
      <c r="Q521" s="394"/>
      <c r="R521" s="394"/>
      <c r="S521" s="393"/>
    </row>
    <row r="522" spans="15:19">
      <c r="O522" s="393"/>
      <c r="P522" s="394"/>
      <c r="Q522" s="394"/>
      <c r="R522" s="394"/>
      <c r="S522" s="393"/>
    </row>
    <row r="523" spans="15:19">
      <c r="O523" s="393"/>
      <c r="P523" s="394"/>
      <c r="Q523" s="394"/>
      <c r="R523" s="394"/>
      <c r="S523" s="393"/>
    </row>
    <row r="524" spans="15:19">
      <c r="O524" s="393"/>
      <c r="P524" s="394"/>
      <c r="Q524" s="394"/>
      <c r="R524" s="394"/>
      <c r="S524" s="393"/>
    </row>
    <row r="525" spans="15:19">
      <c r="O525" s="393"/>
      <c r="P525" s="394"/>
      <c r="Q525" s="394"/>
      <c r="R525" s="394"/>
      <c r="S525" s="393"/>
    </row>
    <row r="526" spans="15:19">
      <c r="O526" s="393"/>
      <c r="P526" s="394"/>
      <c r="Q526" s="394"/>
      <c r="R526" s="394"/>
      <c r="S526" s="393"/>
    </row>
    <row r="527" spans="15:19">
      <c r="O527" s="393"/>
      <c r="P527" s="394"/>
      <c r="Q527" s="394"/>
      <c r="R527" s="394"/>
      <c r="S527" s="393"/>
    </row>
    <row r="528" spans="15:19">
      <c r="O528" s="393"/>
      <c r="P528" s="394"/>
      <c r="Q528" s="394"/>
      <c r="R528" s="394"/>
      <c r="S528" s="393"/>
    </row>
    <row r="529" spans="15:19">
      <c r="O529" s="393"/>
      <c r="P529" s="394"/>
      <c r="Q529" s="394"/>
      <c r="R529" s="394"/>
      <c r="S529" s="393"/>
    </row>
    <row r="530" spans="15:19">
      <c r="O530" s="393"/>
      <c r="P530" s="394"/>
      <c r="Q530" s="394"/>
      <c r="R530" s="394"/>
      <c r="S530" s="393"/>
    </row>
    <row r="531" spans="15:19">
      <c r="O531" s="393"/>
      <c r="P531" s="394"/>
      <c r="Q531" s="394"/>
      <c r="R531" s="394"/>
      <c r="S531" s="393"/>
    </row>
    <row r="532" spans="15:19">
      <c r="O532" s="393"/>
      <c r="P532" s="394"/>
      <c r="Q532" s="394"/>
      <c r="R532" s="394"/>
      <c r="S532" s="393"/>
    </row>
    <row r="533" spans="15:19">
      <c r="O533" s="393"/>
      <c r="P533" s="394"/>
      <c r="Q533" s="394"/>
      <c r="R533" s="394"/>
      <c r="S533" s="393"/>
    </row>
    <row r="534" spans="15:19">
      <c r="O534" s="393"/>
      <c r="P534" s="394"/>
      <c r="Q534" s="394"/>
      <c r="R534" s="394"/>
      <c r="S534" s="393"/>
    </row>
    <row r="535" spans="15:19">
      <c r="O535" s="393"/>
      <c r="P535" s="394"/>
      <c r="Q535" s="394"/>
      <c r="R535" s="394"/>
      <c r="S535" s="393"/>
    </row>
    <row r="536" spans="15:19">
      <c r="O536" s="393"/>
      <c r="P536" s="394"/>
      <c r="Q536" s="394"/>
      <c r="R536" s="394"/>
      <c r="S536" s="393"/>
    </row>
    <row r="537" spans="15:19">
      <c r="O537" s="393"/>
      <c r="P537" s="394"/>
      <c r="Q537" s="394"/>
      <c r="R537" s="394"/>
      <c r="S537" s="393"/>
    </row>
    <row r="538" spans="15:19">
      <c r="O538" s="393"/>
      <c r="P538" s="394"/>
      <c r="Q538" s="394"/>
      <c r="R538" s="394"/>
      <c r="S538" s="393"/>
    </row>
    <row r="539" spans="15:19">
      <c r="O539" s="393"/>
      <c r="P539" s="394"/>
      <c r="Q539" s="394"/>
      <c r="R539" s="394"/>
      <c r="S539" s="393"/>
    </row>
    <row r="540" spans="15:19">
      <c r="O540" s="393"/>
      <c r="P540" s="394"/>
      <c r="Q540" s="394"/>
      <c r="R540" s="394"/>
      <c r="S540" s="393"/>
    </row>
    <row r="541" spans="15:19">
      <c r="O541" s="393"/>
      <c r="P541" s="394"/>
      <c r="Q541" s="394"/>
      <c r="R541" s="394"/>
      <c r="S541" s="393"/>
    </row>
    <row r="542" spans="15:19">
      <c r="O542" s="393"/>
      <c r="P542" s="394"/>
      <c r="Q542" s="394"/>
      <c r="R542" s="394"/>
      <c r="S542" s="393"/>
    </row>
    <row r="543" spans="15:19">
      <c r="O543" s="393"/>
      <c r="P543" s="394"/>
      <c r="Q543" s="394"/>
      <c r="R543" s="394"/>
      <c r="S543" s="393"/>
    </row>
    <row r="544" spans="15:19">
      <c r="O544" s="393"/>
      <c r="P544" s="394"/>
      <c r="Q544" s="394"/>
      <c r="R544" s="394"/>
      <c r="S544" s="393"/>
    </row>
    <row r="545" spans="15:19">
      <c r="O545" s="393"/>
      <c r="P545" s="394"/>
      <c r="Q545" s="394"/>
      <c r="R545" s="394"/>
      <c r="S545" s="393"/>
    </row>
    <row r="546" spans="15:19">
      <c r="O546" s="393"/>
      <c r="P546" s="394"/>
      <c r="Q546" s="394"/>
      <c r="R546" s="394"/>
      <c r="S546" s="393"/>
    </row>
    <row r="547" spans="15:19">
      <c r="O547" s="393"/>
      <c r="P547" s="394"/>
      <c r="Q547" s="394"/>
      <c r="R547" s="394"/>
      <c r="S547" s="393"/>
    </row>
    <row r="548" spans="15:19">
      <c r="O548" s="393"/>
      <c r="P548" s="394"/>
      <c r="Q548" s="394"/>
      <c r="R548" s="394"/>
      <c r="S548" s="393"/>
    </row>
    <row r="549" spans="15:19">
      <c r="O549" s="393"/>
      <c r="P549" s="394"/>
      <c r="Q549" s="394"/>
      <c r="R549" s="394"/>
      <c r="S549" s="393"/>
    </row>
    <row r="550" spans="15:19">
      <c r="O550" s="393"/>
      <c r="P550" s="394"/>
      <c r="Q550" s="394"/>
      <c r="R550" s="394"/>
      <c r="S550" s="393"/>
    </row>
    <row r="551" spans="15:19">
      <c r="O551" s="393"/>
      <c r="P551" s="394"/>
      <c r="Q551" s="394"/>
      <c r="R551" s="394"/>
      <c r="S551" s="393"/>
    </row>
    <row r="552" spans="15:19">
      <c r="O552" s="393"/>
      <c r="P552" s="394"/>
      <c r="Q552" s="394"/>
      <c r="R552" s="394"/>
      <c r="S552" s="393"/>
    </row>
    <row r="553" spans="15:19">
      <c r="O553" s="393"/>
      <c r="P553" s="394"/>
      <c r="Q553" s="394"/>
      <c r="R553" s="394"/>
      <c r="S553" s="393"/>
    </row>
    <row r="554" spans="15:19">
      <c r="O554" s="393"/>
      <c r="P554" s="394"/>
      <c r="Q554" s="394"/>
      <c r="R554" s="394"/>
      <c r="S554" s="393"/>
    </row>
    <row r="555" spans="15:19">
      <c r="O555" s="393"/>
      <c r="P555" s="394"/>
      <c r="Q555" s="394"/>
      <c r="R555" s="394"/>
      <c r="S555" s="393"/>
    </row>
    <row r="556" spans="15:19">
      <c r="O556" s="393"/>
      <c r="P556" s="394"/>
      <c r="Q556" s="394"/>
      <c r="R556" s="394"/>
      <c r="S556" s="393"/>
    </row>
    <row r="557" spans="15:19">
      <c r="O557" s="393"/>
      <c r="P557" s="394"/>
      <c r="Q557" s="394"/>
      <c r="R557" s="394"/>
      <c r="S557" s="393"/>
    </row>
    <row r="558" spans="15:19">
      <c r="O558" s="393"/>
      <c r="P558" s="394"/>
      <c r="Q558" s="394"/>
      <c r="R558" s="394"/>
      <c r="S558" s="393"/>
    </row>
    <row r="559" spans="15:19">
      <c r="O559" s="393"/>
      <c r="P559" s="394"/>
      <c r="Q559" s="394"/>
      <c r="R559" s="394"/>
      <c r="S559" s="393"/>
    </row>
    <row r="560" spans="15:19">
      <c r="O560" s="393"/>
      <c r="P560" s="394"/>
      <c r="Q560" s="394"/>
      <c r="R560" s="394"/>
      <c r="S560" s="393"/>
    </row>
    <row r="561" spans="15:19">
      <c r="O561" s="393"/>
      <c r="P561" s="394"/>
      <c r="Q561" s="394"/>
      <c r="R561" s="394"/>
      <c r="S561" s="393"/>
    </row>
    <row r="562" spans="15:19">
      <c r="O562" s="393"/>
      <c r="P562" s="394"/>
      <c r="Q562" s="394"/>
      <c r="R562" s="394"/>
      <c r="S562" s="393"/>
    </row>
    <row r="563" spans="15:19">
      <c r="O563" s="393"/>
      <c r="P563" s="394"/>
      <c r="Q563" s="394"/>
      <c r="R563" s="394"/>
      <c r="S563" s="393"/>
    </row>
    <row r="564" spans="15:19">
      <c r="O564" s="393"/>
      <c r="P564" s="394"/>
      <c r="Q564" s="394"/>
      <c r="R564" s="394"/>
      <c r="S564" s="393"/>
    </row>
    <row r="565" spans="15:19">
      <c r="O565" s="393"/>
      <c r="P565" s="394"/>
      <c r="Q565" s="394"/>
      <c r="R565" s="394"/>
      <c r="S565" s="393"/>
    </row>
    <row r="566" spans="15:19">
      <c r="O566" s="393"/>
      <c r="P566" s="394"/>
      <c r="Q566" s="394"/>
      <c r="R566" s="394"/>
      <c r="S566" s="393"/>
    </row>
    <row r="567" spans="15:19">
      <c r="O567" s="393"/>
      <c r="P567" s="394"/>
      <c r="Q567" s="394"/>
      <c r="R567" s="394"/>
      <c r="S567" s="393"/>
    </row>
    <row r="568" spans="15:19">
      <c r="O568" s="393"/>
      <c r="P568" s="394"/>
      <c r="Q568" s="394"/>
      <c r="R568" s="394"/>
      <c r="S568" s="393"/>
    </row>
    <row r="569" spans="15:19">
      <c r="O569" s="393"/>
      <c r="P569" s="394"/>
      <c r="Q569" s="394"/>
      <c r="R569" s="394"/>
      <c r="S569" s="393"/>
    </row>
    <row r="570" spans="15:19">
      <c r="O570" s="393"/>
      <c r="P570" s="394"/>
      <c r="Q570" s="394"/>
      <c r="R570" s="394"/>
      <c r="S570" s="393"/>
    </row>
    <row r="571" spans="15:19">
      <c r="O571" s="393"/>
      <c r="P571" s="394"/>
      <c r="Q571" s="394"/>
      <c r="R571" s="394"/>
      <c r="S571" s="393"/>
    </row>
    <row r="572" spans="15:19">
      <c r="O572" s="393"/>
      <c r="P572" s="394"/>
      <c r="Q572" s="394"/>
      <c r="R572" s="394"/>
      <c r="S572" s="393"/>
    </row>
  </sheetData>
  <sheetProtection algorithmName="SHA-512" hashValue="WXkkrleq9/qaZ6ExUUnFzX9ZlOg8MkSgeRRE8yk3A5qjHdkkefj1V8qDOTu3IVGpIWBx3BMNL8e1AMKZotI1aA==" saltValue="qTn80/9K3rwRQqPmAM9XDg==" spinCount="100000" sheet="1" objects="1" scenarios="1" selectLockedCells="1"/>
  <mergeCells count="3">
    <mergeCell ref="B7:C8"/>
    <mergeCell ref="O6:O7"/>
    <mergeCell ref="P6:S7"/>
  </mergeCells>
  <conditionalFormatting sqref="C11">
    <cfRule type="cellIs" dxfId="11" priority="11" operator="equal">
      <formula>"NO"</formula>
    </cfRule>
    <cfRule type="cellIs" dxfId="10" priority="12" operator="equal">
      <formula>"YES"</formula>
    </cfRule>
  </conditionalFormatting>
  <conditionalFormatting sqref="C11">
    <cfRule type="cellIs" dxfId="9" priority="1" operator="equal">
      <formula>"VERY HIGH"</formula>
    </cfRule>
    <cfRule type="cellIs" dxfId="8" priority="2" operator="equal">
      <formula>"HIGH"</formula>
    </cfRule>
    <cfRule type="cellIs" dxfId="7" priority="3" operator="equal">
      <formula>"HIGH"</formula>
    </cfRule>
    <cfRule type="cellIs" dxfId="6" priority="4" operator="equal">
      <formula>"HIGH"</formula>
    </cfRule>
    <cfRule type="cellIs" dxfId="5" priority="5" operator="equal">
      <formula>"HIGH"</formula>
    </cfRule>
    <cfRule type="cellIs" dxfId="4" priority="6" operator="equal">
      <formula>"MEDIUM"</formula>
    </cfRule>
    <cfRule type="cellIs" dxfId="3" priority="7" operator="equal">
      <formula>"LOW"</formula>
    </cfRule>
  </conditionalFormatting>
  <dataValidations count="2">
    <dataValidation type="list" allowBlank="1" showInputMessage="1" showErrorMessage="1" sqref="C9" xr:uid="{1AEA0154-A5F4-264D-BF8D-B5503F6356E6}">
      <formula1>$F$9:$F$13</formula1>
    </dataValidation>
    <dataValidation type="list" allowBlank="1" showInputMessage="1" showErrorMessage="1" sqref="C10" xr:uid="{D5EB1747-379C-4144-9C49-3D9AA5D4A42D}">
      <formula1>$F$13:$J$13</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8" operator="equal" id="{E029BA8E-1536-4AC0-86DE-62EE287DCB7D}">
            <xm:f>'INTERNAL REFERENCES'!$B$4</xm:f>
            <x14:dxf>
              <font>
                <color rgb="FF006100"/>
              </font>
              <fill>
                <patternFill>
                  <bgColor rgb="FFC6EFCE"/>
                </patternFill>
              </fill>
            </x14:dxf>
          </x14:cfRule>
          <x14:cfRule type="cellIs" priority="9" operator="equal" id="{7209B2F8-D70E-47C0-80C1-6B3346BA71C0}">
            <xm:f>'INTERNAL REFERENCES'!$B$5</xm:f>
            <x14:dxf>
              <font>
                <color rgb="FF9C5700"/>
              </font>
              <fill>
                <patternFill>
                  <bgColor rgb="FFFFEB9C"/>
                </patternFill>
              </fill>
            </x14:dxf>
          </x14:cfRule>
          <x14:cfRule type="cellIs" priority="10" operator="equal" id="{CB46B14D-94A0-43E2-AE98-4C2BA5F4E5F6}">
            <xm:f>'INTERNAL REFERENCES'!$B$6</xm:f>
            <x14:dxf>
              <font>
                <color rgb="FF9C0006"/>
              </font>
              <fill>
                <patternFill>
                  <bgColor rgb="FFFFC7CE"/>
                </patternFill>
              </fill>
            </x14:dxf>
          </x14:cfRule>
          <xm:sqref>C11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3C6DF-729E-AF42-A08C-18BA68B3B360}">
  <sheetPr codeName="Hoja13"/>
  <dimension ref="A1:E38"/>
  <sheetViews>
    <sheetView workbookViewId="0">
      <selection activeCell="L27" sqref="L27"/>
    </sheetView>
  </sheetViews>
  <sheetFormatPr defaultColWidth="11.1640625" defaultRowHeight="16"/>
  <cols>
    <col min="2" max="2" width="14.1640625" customWidth="1"/>
    <col min="4" max="4" width="40" customWidth="1"/>
  </cols>
  <sheetData>
    <row r="1" spans="1:5">
      <c r="A1" s="516" t="s">
        <v>12</v>
      </c>
      <c r="B1" s="516" t="s">
        <v>115</v>
      </c>
      <c r="C1" s="516" t="s">
        <v>147</v>
      </c>
      <c r="D1" s="516" t="s">
        <v>173</v>
      </c>
      <c r="E1" s="516"/>
    </row>
    <row r="2" spans="1:5">
      <c r="A2" s="516" t="s">
        <v>13</v>
      </c>
      <c r="B2" s="516" t="s">
        <v>116</v>
      </c>
      <c r="C2" s="516" t="s">
        <v>148</v>
      </c>
      <c r="D2" s="516" t="s">
        <v>177</v>
      </c>
      <c r="E2" s="516"/>
    </row>
    <row r="3" spans="1:5">
      <c r="A3" s="516" t="s">
        <v>14</v>
      </c>
      <c r="B3" s="516" t="s">
        <v>117</v>
      </c>
      <c r="C3" s="516" t="s">
        <v>149</v>
      </c>
      <c r="D3" s="516" t="s">
        <v>176</v>
      </c>
      <c r="E3" s="516"/>
    </row>
    <row r="4" spans="1:5">
      <c r="A4" s="516" t="s">
        <v>15</v>
      </c>
      <c r="B4" s="516" t="s">
        <v>118</v>
      </c>
      <c r="C4" s="516" t="s">
        <v>150</v>
      </c>
      <c r="D4" s="516" t="s">
        <v>364</v>
      </c>
      <c r="E4" s="516"/>
    </row>
    <row r="5" spans="1:5">
      <c r="A5" s="516" t="s">
        <v>16</v>
      </c>
      <c r="B5" s="516" t="s">
        <v>119</v>
      </c>
      <c r="C5" s="516" t="s">
        <v>151</v>
      </c>
      <c r="D5" s="516" t="s">
        <v>174</v>
      </c>
      <c r="E5" s="516"/>
    </row>
    <row r="6" spans="1:5">
      <c r="A6" s="516" t="s">
        <v>17</v>
      </c>
      <c r="B6" s="516" t="s">
        <v>120</v>
      </c>
      <c r="C6" s="516" t="s">
        <v>152</v>
      </c>
      <c r="D6" s="516" t="s">
        <v>180</v>
      </c>
      <c r="E6" s="516"/>
    </row>
    <row r="7" spans="1:5">
      <c r="A7" s="516" t="s">
        <v>18</v>
      </c>
      <c r="B7" s="516" t="s">
        <v>121</v>
      </c>
      <c r="C7" s="516" t="s">
        <v>153</v>
      </c>
      <c r="D7" s="516" t="s">
        <v>175</v>
      </c>
      <c r="E7" s="516"/>
    </row>
    <row r="8" spans="1:5">
      <c r="A8" s="516" t="s">
        <v>19</v>
      </c>
      <c r="B8" s="516" t="s">
        <v>122</v>
      </c>
      <c r="C8" s="516" t="s">
        <v>154</v>
      </c>
      <c r="D8" s="516" t="s">
        <v>178</v>
      </c>
      <c r="E8" s="516"/>
    </row>
    <row r="9" spans="1:5">
      <c r="A9" s="516" t="s">
        <v>20</v>
      </c>
      <c r="B9" s="516" t="s">
        <v>123</v>
      </c>
      <c r="C9" s="516" t="s">
        <v>155</v>
      </c>
      <c r="D9" s="516" t="s">
        <v>172</v>
      </c>
      <c r="E9" s="516"/>
    </row>
    <row r="10" spans="1:5">
      <c r="A10" s="516" t="s">
        <v>21</v>
      </c>
      <c r="B10" s="516" t="s">
        <v>124</v>
      </c>
      <c r="C10" s="516" t="s">
        <v>156</v>
      </c>
      <c r="D10" s="516" t="s">
        <v>181</v>
      </c>
      <c r="E10" s="516"/>
    </row>
    <row r="11" spans="1:5">
      <c r="A11" s="516" t="s">
        <v>22</v>
      </c>
      <c r="B11" s="516" t="s">
        <v>125</v>
      </c>
      <c r="C11" s="516" t="s">
        <v>157</v>
      </c>
      <c r="D11" s="516" t="s">
        <v>181</v>
      </c>
      <c r="E11" s="516"/>
    </row>
    <row r="12" spans="1:5">
      <c r="A12" s="516" t="s">
        <v>23</v>
      </c>
      <c r="B12" s="516" t="s">
        <v>126</v>
      </c>
      <c r="C12" s="516" t="s">
        <v>158</v>
      </c>
      <c r="D12" s="516" t="s">
        <v>181</v>
      </c>
      <c r="E12" s="516"/>
    </row>
    <row r="13" spans="1:5">
      <c r="A13" s="516" t="s">
        <v>24</v>
      </c>
      <c r="B13" s="516" t="s">
        <v>127</v>
      </c>
      <c r="C13" s="516"/>
      <c r="D13" s="516"/>
      <c r="E13" s="516"/>
    </row>
    <row r="14" spans="1:5">
      <c r="A14" s="516" t="s">
        <v>25</v>
      </c>
      <c r="B14" s="516" t="s">
        <v>159</v>
      </c>
      <c r="C14" s="517">
        <v>5</v>
      </c>
      <c r="D14" s="518" t="s">
        <v>207</v>
      </c>
      <c r="E14" s="516"/>
    </row>
    <row r="15" spans="1:5">
      <c r="A15" s="516" t="s">
        <v>26</v>
      </c>
      <c r="B15" s="516" t="s">
        <v>160</v>
      </c>
      <c r="C15" s="517">
        <v>4</v>
      </c>
      <c r="D15" s="518" t="s">
        <v>208</v>
      </c>
      <c r="E15" s="516"/>
    </row>
    <row r="16" spans="1:5">
      <c r="A16" s="516" t="s">
        <v>27</v>
      </c>
      <c r="B16" s="516" t="s">
        <v>168</v>
      </c>
      <c r="C16" s="517">
        <v>3</v>
      </c>
      <c r="D16" s="518" t="s">
        <v>209</v>
      </c>
      <c r="E16" s="516"/>
    </row>
    <row r="17" spans="1:5">
      <c r="A17" s="516" t="s">
        <v>28</v>
      </c>
      <c r="B17" s="516" t="s">
        <v>169</v>
      </c>
      <c r="C17" s="517">
        <v>2</v>
      </c>
      <c r="D17" s="518" t="s">
        <v>210</v>
      </c>
      <c r="E17" s="516"/>
    </row>
    <row r="18" spans="1:5">
      <c r="A18" s="516" t="s">
        <v>29</v>
      </c>
      <c r="B18" s="516" t="s">
        <v>170</v>
      </c>
      <c r="C18" s="517">
        <v>1</v>
      </c>
      <c r="D18" s="518" t="s">
        <v>211</v>
      </c>
      <c r="E18" s="516"/>
    </row>
    <row r="19" spans="1:5">
      <c r="A19" s="516" t="s">
        <v>30</v>
      </c>
      <c r="B19" s="516"/>
      <c r="C19" s="517" t="s">
        <v>191</v>
      </c>
      <c r="D19" s="518" t="s">
        <v>181</v>
      </c>
      <c r="E19" s="516"/>
    </row>
    <row r="20" spans="1:5">
      <c r="A20" s="516" t="s">
        <v>31</v>
      </c>
      <c r="B20" s="516" t="s">
        <v>11</v>
      </c>
      <c r="C20" s="517" t="s">
        <v>192</v>
      </c>
      <c r="D20" s="518" t="s">
        <v>223</v>
      </c>
      <c r="E20" s="516"/>
    </row>
    <row r="21" spans="1:5">
      <c r="A21" s="516" t="s">
        <v>32</v>
      </c>
      <c r="B21" s="516" t="s">
        <v>10</v>
      </c>
      <c r="C21" s="517" t="s">
        <v>193</v>
      </c>
      <c r="D21" s="516" t="s">
        <v>219</v>
      </c>
      <c r="E21" s="516"/>
    </row>
    <row r="22" spans="1:5">
      <c r="A22" s="516" t="s">
        <v>33</v>
      </c>
      <c r="B22" s="516" t="s">
        <v>213</v>
      </c>
      <c r="C22" s="517" t="s">
        <v>194</v>
      </c>
      <c r="D22" s="516" t="s">
        <v>220</v>
      </c>
      <c r="E22" s="516"/>
    </row>
    <row r="23" spans="1:5">
      <c r="A23" s="516" t="s">
        <v>34</v>
      </c>
      <c r="B23" s="516" t="s">
        <v>213</v>
      </c>
      <c r="C23" s="517" t="s">
        <v>196</v>
      </c>
      <c r="D23" s="516" t="s">
        <v>221</v>
      </c>
      <c r="E23" s="516"/>
    </row>
    <row r="24" spans="1:5">
      <c r="A24" s="516" t="s">
        <v>35</v>
      </c>
      <c r="B24" s="516" t="s">
        <v>215</v>
      </c>
      <c r="C24" s="517" t="s">
        <v>195</v>
      </c>
      <c r="D24" s="516" t="s">
        <v>222</v>
      </c>
      <c r="E24" s="516"/>
    </row>
    <row r="25" spans="1:5">
      <c r="A25" s="516" t="s">
        <v>36</v>
      </c>
      <c r="B25" s="516" t="s">
        <v>216</v>
      </c>
      <c r="C25" s="517" t="s">
        <v>197</v>
      </c>
      <c r="D25" s="516" t="s">
        <v>181</v>
      </c>
      <c r="E25" s="516"/>
    </row>
    <row r="26" spans="1:5">
      <c r="A26" s="516" t="s">
        <v>37</v>
      </c>
      <c r="B26" s="516" t="s">
        <v>217</v>
      </c>
      <c r="C26" s="517" t="s">
        <v>198</v>
      </c>
      <c r="D26" s="516" t="s">
        <v>335</v>
      </c>
      <c r="E26" s="516"/>
    </row>
    <row r="27" spans="1:5">
      <c r="A27" s="516" t="s">
        <v>38</v>
      </c>
      <c r="B27" s="516" t="s">
        <v>218</v>
      </c>
      <c r="C27" s="517" t="s">
        <v>199</v>
      </c>
      <c r="D27" s="516" t="s">
        <v>179</v>
      </c>
      <c r="E27" s="516"/>
    </row>
    <row r="28" spans="1:5">
      <c r="A28" s="516" t="s">
        <v>39</v>
      </c>
      <c r="B28" s="516"/>
      <c r="C28" s="517" t="s">
        <v>200</v>
      </c>
      <c r="D28" s="516"/>
      <c r="E28" s="516"/>
    </row>
    <row r="29" spans="1:5">
      <c r="A29" s="516" t="s">
        <v>40</v>
      </c>
      <c r="B29" s="516"/>
      <c r="C29" s="517" t="s">
        <v>201</v>
      </c>
      <c r="D29" s="516"/>
      <c r="E29" s="516"/>
    </row>
    <row r="30" spans="1:5">
      <c r="A30" s="516" t="s">
        <v>41</v>
      </c>
      <c r="B30" s="516"/>
      <c r="C30" s="517" t="s">
        <v>202</v>
      </c>
      <c r="D30" s="516"/>
      <c r="E30" s="516"/>
    </row>
    <row r="31" spans="1:5">
      <c r="A31" s="516" t="s">
        <v>42</v>
      </c>
      <c r="B31" s="516"/>
      <c r="C31" s="517" t="s">
        <v>203</v>
      </c>
      <c r="D31" s="516"/>
      <c r="E31" s="516"/>
    </row>
    <row r="32" spans="1:5">
      <c r="A32" s="516" t="s">
        <v>43</v>
      </c>
      <c r="B32" s="516"/>
      <c r="C32" s="517" t="s">
        <v>204</v>
      </c>
      <c r="D32" s="516"/>
      <c r="E32" s="516"/>
    </row>
    <row r="33" spans="1:5">
      <c r="A33" s="516" t="s">
        <v>44</v>
      </c>
      <c r="B33" s="516"/>
      <c r="C33" s="517" t="s">
        <v>205</v>
      </c>
      <c r="D33" s="516"/>
      <c r="E33" s="516"/>
    </row>
    <row r="34" spans="1:5">
      <c r="A34" s="516" t="s">
        <v>45</v>
      </c>
      <c r="B34" s="516"/>
      <c r="C34" s="516"/>
      <c r="D34" s="516"/>
      <c r="E34" s="516"/>
    </row>
    <row r="35" spans="1:5">
      <c r="A35" s="516" t="s">
        <v>46</v>
      </c>
      <c r="B35" s="516"/>
      <c r="C35" s="516"/>
      <c r="D35" s="516"/>
      <c r="E35" s="516"/>
    </row>
    <row r="36" spans="1:5">
      <c r="A36" s="516" t="s">
        <v>47</v>
      </c>
      <c r="B36" s="516"/>
      <c r="C36" s="516"/>
      <c r="D36" s="516"/>
      <c r="E36" s="516"/>
    </row>
    <row r="37" spans="1:5">
      <c r="A37" s="516"/>
      <c r="B37" s="516"/>
      <c r="C37" s="516"/>
      <c r="D37" s="516"/>
      <c r="E37" s="516"/>
    </row>
    <row r="38" spans="1:5">
      <c r="A38" s="514"/>
      <c r="B38" s="514"/>
      <c r="C38" s="514"/>
      <c r="D38" s="514"/>
      <c r="E38" s="514"/>
    </row>
  </sheetData>
  <sheetProtection algorithmName="SHA-512" hashValue="7grQ9q9VdBkUuGTVl8P56JnTWhHzoCS0L4wunaviHD6TZE8JAPK9ywgfMwtYaSRkKDxr2xjRYkKw7kVLuHqVTA==" saltValue="JJItypzt73MtuJx7K4C2ZA==" spinCount="100000" sheet="1" objects="1" scenarios="1" selectLockedCells="1"/>
  <phoneticPr fontId="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4E907969602443AEA43C566584EF1E" ma:contentTypeVersion="15" ma:contentTypeDescription="Create a new document." ma:contentTypeScope="" ma:versionID="27825874a34ba32044cae926e86359c9">
  <xsd:schema xmlns:xsd="http://www.w3.org/2001/XMLSchema" xmlns:xs="http://www.w3.org/2001/XMLSchema" xmlns:p="http://schemas.microsoft.com/office/2006/metadata/properties" xmlns:ns2="12bbda02-7997-435c-949a-1e5eb1c4c814" xmlns:ns3="93a9ee5a-f5a2-4d47-bc8f-53087479cf23" targetNamespace="http://schemas.microsoft.com/office/2006/metadata/properties" ma:root="true" ma:fieldsID="829075b03d8f9d759174a66789131254" ns2:_="" ns3:_="">
    <xsd:import namespace="12bbda02-7997-435c-949a-1e5eb1c4c814"/>
    <xsd:import namespace="93a9ee5a-f5a2-4d47-bc8f-53087479cf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SearchPropertie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bbda02-7997-435c-949a-1e5eb1c4c8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bd2b849-98f4-4809-829f-944a6f4ebe35}" ma:internalName="TaxCatchAll" ma:showField="CatchAllData" ma:web="12bbda02-7997-435c-949a-1e5eb1c4c8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a9ee5a-f5a2-4d47-bc8f-53087479cf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793d0ea-4416-4ad4-816e-01aa2fb91f8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FE9C06-4FEA-4ED5-BDD6-DADE7AF113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bbda02-7997-435c-949a-1e5eb1c4c814"/>
    <ds:schemaRef ds:uri="93a9ee5a-f5a2-4d47-bc8f-53087479cf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7EB886-72C6-4D34-AF9E-F3A32D79C0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2</vt:i4>
      </vt:variant>
    </vt:vector>
  </HeadingPairs>
  <TitlesOfParts>
    <vt:vector size="11" baseType="lpstr">
      <vt:lpstr>0. PRESENTATION - INSTRUCTIONS</vt:lpstr>
      <vt:lpstr>1. BACKGROUND INFORMATON</vt:lpstr>
      <vt:lpstr>2. EX-LIST</vt:lpstr>
      <vt:lpstr>3. E-S-SCREENING (CONCEPT N)</vt:lpstr>
      <vt:lpstr>4. E-S-ASSESSMENT (PROPOSAL)</vt:lpstr>
      <vt:lpstr>5. ESSA REPORT</vt:lpstr>
      <vt:lpstr>6. ESMP OUTLINE</vt:lpstr>
      <vt:lpstr>RISK LEVEL</vt:lpstr>
      <vt:lpstr>INTERNAL REFERENCES</vt:lpstr>
      <vt:lpstr>'INTERNAL REFERENCES'!_ftn1</vt:lpstr>
      <vt:lpstr>'INTERNAL REFERENCES'!_ftnref1</vt:lpstr>
    </vt:vector>
  </TitlesOfParts>
  <Manager/>
  <Company>COCO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ESSE TOOL</dc:title>
  <dc:subject>Environmental and Social Screening and Evaluation</dc:subject>
  <dc:creator>Sergio Rodriguez</dc:creator>
  <cp:keywords/>
  <dc:description>ESSE tool - GLF ESMS</dc:description>
  <cp:lastModifiedBy>Paulina Couenberg</cp:lastModifiedBy>
  <dcterms:created xsi:type="dcterms:W3CDTF">2024-05-07T13:58:47Z</dcterms:created>
  <dcterms:modified xsi:type="dcterms:W3CDTF">2024-12-22T14:17:27Z</dcterms:modified>
  <cp:category>GLF ESMS</cp:category>
</cp:coreProperties>
</file>