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9.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1.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pivotTables/pivotTable1.xml" ContentType="application/vnd.openxmlformats-officedocument.spreadsheetml.pivotTable+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E:\GLF\GLF\GLF ESMS\SGAS WEB\"/>
    </mc:Choice>
  </mc:AlternateContent>
  <xr:revisionPtr revIDLastSave="0" documentId="8_{1C936386-211A-400E-A387-EFB7217EDD3C}" xr6:coauthVersionLast="47" xr6:coauthVersionMax="47" xr10:uidLastSave="{00000000-0000-0000-0000-000000000000}"/>
  <bookViews>
    <workbookView xWindow="-110" yWindow="-110" windowWidth="19420" windowHeight="10300" firstSheet="1" activeTab="1" xr2:uid="{C43A4E00-6697-944B-8C54-3DBEA71A04E4}"/>
  </bookViews>
  <sheets>
    <sheet name="PRESENTACIÓN - INSTRUCCIONES" sheetId="28" r:id="rId1"/>
    <sheet name="0. MAESTRO" sheetId="9" r:id="rId2"/>
    <sheet name="1. TRABAJO" sheetId="11" r:id="rId3"/>
    <sheet name="2. GESTION DE QUEJAS" sheetId="16" r:id="rId4"/>
    <sheet name="3. PPPI" sheetId="17" r:id="rId5"/>
    <sheet name="4. GÉNERO" sheetId="18" r:id="rId6"/>
    <sheet name="5. ACCIDENTES-INCIDENTES" sheetId="22" r:id="rId7"/>
    <sheet name="6.1.SPC-PGAS" sheetId="23" r:id="rId8"/>
    <sheet name="6.2.SPC-PGAS" sheetId="29" r:id="rId9"/>
    <sheet name="6.3.SPC-PGAS" sheetId="30" r:id="rId10"/>
    <sheet name="6.4.SPC-PGAS" sheetId="31" r:id="rId11"/>
    <sheet name="6.5.SPC-PGAS" sheetId="32" r:id="rId12"/>
    <sheet name="GRÁFICO" sheetId="21" r:id="rId13"/>
    <sheet name="INTERNAL REFERENCES" sheetId="4" r:id="rId14"/>
    <sheet name="DBHEADER" sheetId="19" state="hidden" r:id="rId15"/>
    <sheet name="DBBODY" sheetId="20" state="hidden" r:id="rId16"/>
  </sheets>
  <definedNames>
    <definedName name="_ftn1" localSheetId="13">#REF!</definedName>
    <definedName name="_ftnref1" localSheetId="13">#REF!</definedName>
  </definedNames>
  <calcPr calcId="191029"/>
  <pivotCaches>
    <pivotCache cacheId="0"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9" l="1"/>
  <c r="G4" i="30"/>
  <c r="G4" i="31"/>
  <c r="G4" i="32"/>
  <c r="F1" i="32"/>
  <c r="C2" i="32"/>
  <c r="C8" i="32" s="1"/>
  <c r="F1" i="31"/>
  <c r="C2" i="31"/>
  <c r="C8" i="31" s="1"/>
  <c r="F1" i="30"/>
  <c r="C2" i="30"/>
  <c r="C8" i="30" s="1"/>
  <c r="F1" i="29"/>
  <c r="F1" i="23"/>
  <c r="C2" i="29"/>
  <c r="C8" i="29" s="1"/>
  <c r="E26" i="32"/>
  <c r="E14" i="32"/>
  <c r="E13" i="32"/>
  <c r="E12" i="32"/>
  <c r="E11" i="32"/>
  <c r="E10" i="32"/>
  <c r="B8" i="32"/>
  <c r="H6" i="32"/>
  <c r="F5" i="32"/>
  <c r="C4" i="32"/>
  <c r="J3" i="32"/>
  <c r="I3" i="32"/>
  <c r="C3" i="32"/>
  <c r="B2" i="32"/>
  <c r="E26" i="31"/>
  <c r="E14" i="31"/>
  <c r="E13" i="31"/>
  <c r="E12" i="31"/>
  <c r="E11" i="31"/>
  <c r="E10" i="31"/>
  <c r="B8" i="31"/>
  <c r="H6" i="31"/>
  <c r="F5" i="31"/>
  <c r="C4" i="31"/>
  <c r="J3" i="31"/>
  <c r="I3" i="31"/>
  <c r="C3" i="31"/>
  <c r="B2" i="31"/>
  <c r="E26" i="30"/>
  <c r="E14" i="30"/>
  <c r="E13" i="30"/>
  <c r="E12" i="30"/>
  <c r="E11" i="30"/>
  <c r="E10" i="30"/>
  <c r="B8" i="30"/>
  <c r="H6" i="30"/>
  <c r="F5" i="30"/>
  <c r="C4" i="30"/>
  <c r="J3" i="30"/>
  <c r="I3" i="30"/>
  <c r="C3" i="30"/>
  <c r="B2" i="30"/>
  <c r="E26" i="29"/>
  <c r="E14" i="29"/>
  <c r="E13" i="29"/>
  <c r="E12" i="29"/>
  <c r="E11" i="29"/>
  <c r="E10" i="29"/>
  <c r="B8" i="29"/>
  <c r="H6" i="29"/>
  <c r="F5" i="29"/>
  <c r="C4" i="29"/>
  <c r="J3" i="29"/>
  <c r="I3" i="29"/>
  <c r="C3" i="29"/>
  <c r="B2" i="29"/>
  <c r="E26" i="23"/>
  <c r="G4" i="23"/>
  <c r="C2" i="23"/>
  <c r="C8" i="23" s="1"/>
  <c r="E14" i="23"/>
  <c r="E13" i="23"/>
  <c r="E12" i="23"/>
  <c r="E11" i="23"/>
  <c r="E10" i="23"/>
  <c r="B8" i="23"/>
  <c r="H6" i="23"/>
  <c r="F5" i="23"/>
  <c r="C4" i="23"/>
  <c r="J3" i="23"/>
  <c r="I3" i="23"/>
  <c r="C3" i="23"/>
  <c r="B2" i="23"/>
  <c r="E16" i="22"/>
  <c r="E15" i="22"/>
  <c r="E14" i="22"/>
  <c r="E13" i="22"/>
  <c r="E12" i="22"/>
  <c r="E11" i="22"/>
  <c r="E10" i="22"/>
  <c r="C8" i="22"/>
  <c r="B8" i="22"/>
  <c r="G4" i="22"/>
  <c r="G4" i="18"/>
  <c r="G4" i="11"/>
  <c r="F1" i="22"/>
  <c r="C2" i="22"/>
  <c r="H6" i="22"/>
  <c r="F5" i="22"/>
  <c r="C4" i="22"/>
  <c r="J3" i="22"/>
  <c r="I3" i="22"/>
  <c r="C3" i="22"/>
  <c r="B2" i="22"/>
  <c r="C8" i="18"/>
  <c r="C8" i="17"/>
  <c r="C8" i="16"/>
  <c r="C8" i="11"/>
  <c r="E15" i="18"/>
  <c r="E14" i="18"/>
  <c r="E13" i="18"/>
  <c r="E12" i="18"/>
  <c r="E11" i="18"/>
  <c r="E10" i="18"/>
  <c r="B8" i="18"/>
  <c r="F1" i="18"/>
  <c r="C2" i="18"/>
  <c r="C2" i="17"/>
  <c r="C2" i="16"/>
  <c r="C2" i="11"/>
  <c r="H6" i="18"/>
  <c r="F5" i="18"/>
  <c r="C4" i="18"/>
  <c r="J3" i="18"/>
  <c r="I3" i="18"/>
  <c r="C3" i="18"/>
  <c r="B2" i="18"/>
  <c r="E15" i="17"/>
  <c r="E11" i="17" l="1"/>
  <c r="E12" i="17"/>
  <c r="E13" i="17"/>
  <c r="E14" i="17"/>
  <c r="E10" i="17"/>
  <c r="B2" i="16"/>
  <c r="B2" i="17"/>
  <c r="B8" i="17"/>
  <c r="B2" i="11"/>
  <c r="B8" i="11"/>
  <c r="G4" i="17"/>
  <c r="C4" i="17"/>
  <c r="C3" i="17"/>
  <c r="H6" i="17"/>
  <c r="F5" i="17"/>
  <c r="J3" i="17"/>
  <c r="I3" i="17"/>
  <c r="F1" i="17"/>
  <c r="E14" i="16" l="1"/>
  <c r="E13" i="16"/>
  <c r="E12" i="16"/>
  <c r="E11" i="16"/>
  <c r="E10" i="16"/>
  <c r="H6" i="16"/>
  <c r="F5" i="16"/>
  <c r="G4" i="16"/>
  <c r="J3" i="16"/>
  <c r="I3" i="16"/>
  <c r="C4" i="16"/>
  <c r="C3" i="16"/>
  <c r="F1" i="16"/>
  <c r="E16" i="11"/>
  <c r="E17" i="11"/>
  <c r="E15" i="11"/>
  <c r="E14" i="11"/>
  <c r="E11" i="11" l="1"/>
  <c r="E12" i="11"/>
  <c r="E13" i="11"/>
  <c r="E10" i="11"/>
  <c r="F1" i="11"/>
  <c r="C4" i="11"/>
  <c r="C3" i="11"/>
  <c r="H6" i="11"/>
  <c r="F5" i="11"/>
  <c r="J3" i="11"/>
  <c r="I3" i="11"/>
  <c r="F27" i="9"/>
  <c r="F16" i="9"/>
  <c r="F17" i="9" s="1"/>
  <c r="F18" i="9" s="1"/>
  <c r="F19" i="9" s="1"/>
  <c r="F20" i="9" s="1"/>
  <c r="F21" i="9" s="1"/>
  <c r="F22" i="9" s="1"/>
  <c r="F23" i="9" s="1"/>
  <c r="F24" i="9" s="1"/>
  <c r="F25" i="9" s="1"/>
  <c r="F26" i="9" s="1"/>
  <c r="F13" i="9"/>
  <c r="F12" i="9"/>
  <c r="F11" i="9"/>
  <c r="F10" i="9"/>
  <c r="F9" i="9"/>
</calcChain>
</file>

<file path=xl/sharedStrings.xml><?xml version="1.0" encoding="utf-8"?>
<sst xmlns="http://schemas.openxmlformats.org/spreadsheetml/2006/main" count="2055" uniqueCount="537">
  <si>
    <t>TÍTULO</t>
  </si>
  <si>
    <t>NO</t>
  </si>
  <si>
    <t>SÍ</t>
  </si>
  <si>
    <t>1 MES</t>
  </si>
  <si>
    <t>2 MESES</t>
  </si>
  <si>
    <t>3 MESES</t>
  </si>
  <si>
    <t>4 MESES</t>
  </si>
  <si>
    <t>5 MESES</t>
  </si>
  <si>
    <t>6 MESES</t>
  </si>
  <si>
    <t>7 MESES</t>
  </si>
  <si>
    <t>8 MESES</t>
  </si>
  <si>
    <t>9 MESES</t>
  </si>
  <si>
    <t>10 MESES</t>
  </si>
  <si>
    <t>11 MESES</t>
  </si>
  <si>
    <t>12 MESES</t>
  </si>
  <si>
    <t>13 MESES</t>
  </si>
  <si>
    <t>14 MESES</t>
  </si>
  <si>
    <t>15 MESES</t>
  </si>
  <si>
    <t>16 MESES</t>
  </si>
  <si>
    <t>17 MESES</t>
  </si>
  <si>
    <t>18 MESES</t>
  </si>
  <si>
    <t>19 MESES</t>
  </si>
  <si>
    <t>20 MESES</t>
  </si>
  <si>
    <t>21 MESES</t>
  </si>
  <si>
    <t>22 MESES</t>
  </si>
  <si>
    <t>23 MESES</t>
  </si>
  <si>
    <t>24 MESES</t>
  </si>
  <si>
    <t>25 MESES</t>
  </si>
  <si>
    <t>26 MESES</t>
  </si>
  <si>
    <t>27 MESES</t>
  </si>
  <si>
    <t>28 MESES</t>
  </si>
  <si>
    <t>29 MESES</t>
  </si>
  <si>
    <t>30 MESES</t>
  </si>
  <si>
    <t>31 MESES</t>
  </si>
  <si>
    <t>32 MESES</t>
  </si>
  <si>
    <t>33 MESES</t>
  </si>
  <si>
    <t>34 MESES</t>
  </si>
  <si>
    <t>35 MESES</t>
  </si>
  <si>
    <t>36 MESES</t>
  </si>
  <si>
    <t>GLF - SGAS</t>
  </si>
  <si>
    <t>A</t>
  </si>
  <si>
    <t>B</t>
  </si>
  <si>
    <t>C</t>
  </si>
  <si>
    <t>D</t>
  </si>
  <si>
    <t>E</t>
  </si>
  <si>
    <t>F</t>
  </si>
  <si>
    <t>G</t>
  </si>
  <si>
    <t>H</t>
  </si>
  <si>
    <t>J</t>
  </si>
  <si>
    <t>K</t>
  </si>
  <si>
    <t>L</t>
  </si>
  <si>
    <t>M</t>
  </si>
  <si>
    <t>TIPO DE SUBVENCIÓN</t>
  </si>
  <si>
    <t>PEQUEÑA SUBVENCIÓN</t>
  </si>
  <si>
    <t>GRAN SUBVENCIÓN</t>
  </si>
  <si>
    <t>CATEGORÍA C</t>
  </si>
  <si>
    <t>CATEGORÍA B</t>
  </si>
  <si>
    <t>CATEGORÍA A</t>
  </si>
  <si>
    <t>PS2</t>
  </si>
  <si>
    <t>PS3</t>
  </si>
  <si>
    <t>PS4</t>
  </si>
  <si>
    <t>PS5</t>
  </si>
  <si>
    <t>PS6</t>
  </si>
  <si>
    <t>PS7</t>
  </si>
  <si>
    <t>PS8</t>
  </si>
  <si>
    <t>GLF</t>
  </si>
  <si>
    <t>REQUISITO - ACCIÓN</t>
  </si>
  <si>
    <t>1Q</t>
  </si>
  <si>
    <t>2Q</t>
  </si>
  <si>
    <t>3Q</t>
  </si>
  <si>
    <t>4Q</t>
  </si>
  <si>
    <t>5Q</t>
  </si>
  <si>
    <t>6Q</t>
  </si>
  <si>
    <t>7Q</t>
  </si>
  <si>
    <t>8Q</t>
  </si>
  <si>
    <t>9Q</t>
  </si>
  <si>
    <t>10Q</t>
  </si>
  <si>
    <t>11Q</t>
  </si>
  <si>
    <t>12Q</t>
  </si>
  <si>
    <t>MENSUAL</t>
  </si>
  <si>
    <t>TRIMESTRAL</t>
  </si>
  <si>
    <t>INICIO</t>
  </si>
  <si>
    <t>FIN</t>
  </si>
  <si>
    <t>ANUAL</t>
  </si>
  <si>
    <t>Plan de manejo de la seguridad</t>
  </si>
  <si>
    <t>Diligencia debida en materia de derechos humanos</t>
  </si>
  <si>
    <t>Otros</t>
  </si>
  <si>
    <t>CATEGORÍA DE SUBVENCIÓN</t>
  </si>
  <si>
    <t>BAJA</t>
  </si>
  <si>
    <t>MEDIO</t>
  </si>
  <si>
    <t>ALTO</t>
  </si>
  <si>
    <t>R-01-</t>
  </si>
  <si>
    <t>R-02-</t>
  </si>
  <si>
    <t>R-03-</t>
  </si>
  <si>
    <t>R-04-</t>
  </si>
  <si>
    <t>R-06-</t>
  </si>
  <si>
    <t>R-05-</t>
  </si>
  <si>
    <t>R-07-</t>
  </si>
  <si>
    <t>R-08-</t>
  </si>
  <si>
    <t>R-09-</t>
  </si>
  <si>
    <t>R10-</t>
  </si>
  <si>
    <t>R-11-</t>
  </si>
  <si>
    <t>R-12-</t>
  </si>
  <si>
    <t>R-13-</t>
  </si>
  <si>
    <t>R-14-</t>
  </si>
  <si>
    <t>R-15-</t>
  </si>
  <si>
    <t>NOMBRE DE LA PERSONA QUE ELABORA ESTE INFORME</t>
  </si>
  <si>
    <t>RIESGOS LABORALES Y CONDICIONES DE TRABAJO</t>
  </si>
  <si>
    <t>PORCENTAJE DE EJECUCIÓN DEL PROYECTO (TIEMPO)</t>
  </si>
  <si>
    <t>PREGUNTAS</t>
  </si>
  <si>
    <t>¿Existe un proceso de contratación claro y transparente para el personal del proyecto?</t>
  </si>
  <si>
    <t>¿Disponen los empleados del proyecto de documentación suficiente sobre sus condiciones y derechos laborales, incluidos contratos de trabajo, horarios, salarios, horas extraordinarias, indemnizaciones y prestaciones sociales o legales?</t>
  </si>
  <si>
    <t>¿Existe un Mecanismo de gestión de quejas funcional para las personas que trabajan en el proyecto?</t>
  </si>
  <si>
    <t>¿Están los trabajadores del proyecto expuestos a riesgos laborales?</t>
  </si>
  <si>
    <t>¿Ha habido casos de violencia sexual y de género (VSG) entre las personas empleadas por el proyecto durante el periodo objeto de seguimiento?</t>
  </si>
  <si>
    <t>En general, ¿existe un riesgo elevado de causar daños a las comunidades o al medio ambiente con la actividad o el proyecto que se ha supervisado?</t>
  </si>
  <si>
    <t>La Organización beneficiaria debe proporcionar documentación adecuada a todo el personal y proporcionar evidencia de esta acción al GLF.</t>
  </si>
  <si>
    <t>Un Mecanismo de gestión de quejas funcional a disposición de los trabajadores del proyecto forma parte del compromiso de la Organización beneficiaria con las condiciones laborales y de trabajo. Debe ponerse en marcha lo antes posible y, mientras tanto, debe aumentarse el nivel de riesgo.</t>
  </si>
  <si>
    <t>Inmediatamente</t>
  </si>
  <si>
    <t>Durante el próximo trimestre</t>
  </si>
  <si>
    <t>Cuando sea posible</t>
  </si>
  <si>
    <t>AÚN NO APLICABLE</t>
  </si>
  <si>
    <t xml:space="preserve">PLAZO PARA </t>
  </si>
  <si>
    <t>EJECUCIÓN DE LA ACCIÓN</t>
  </si>
  <si>
    <t>SIN OBJECIONES</t>
  </si>
  <si>
    <t>OBJECIONES - VER COMENTARIOS</t>
  </si>
  <si>
    <t>SIN COMENTARIOS</t>
  </si>
  <si>
    <t>VERIFICACIÓN</t>
  </si>
  <si>
    <t>NÚMERO DE MESES DE EJECUCIÓN DEL PROYECTO</t>
  </si>
  <si>
    <t>Según el calendario</t>
  </si>
  <si>
    <t>Antes de lo previsto</t>
  </si>
  <si>
    <t xml:space="preserve">Ligero retraso </t>
  </si>
  <si>
    <t>Retraso grave</t>
  </si>
  <si>
    <t>Mismo plazo</t>
  </si>
  <si>
    <t>FRECUENCIA DE</t>
  </si>
  <si>
    <t>La Organización beneficiaria debe garantizar un proceso de contratación claro y transparente para cumplir sus condiciones laborales y de trabajo. El nivel de riesgo debe aumentarse, y la Organización beneficiaria debe aplicar este proceso transparente de inmediato.</t>
  </si>
  <si>
    <t>La Organización beneficiaria debe garantizar la igualdad de remuneración por un trabajo de igual valor, sin discriminación. Debe aumentarse el nivel de riesgo, y la Organización beneficiaria debe aplicar este principio inmediatamente.</t>
  </si>
  <si>
    <t>PROGRESO DE LAS ACCIONES PROGRAMADAS</t>
  </si>
  <si>
    <t>NÚMERO DE INFORME</t>
  </si>
  <si>
    <t>Cumplimiento de las condiciones laborales y de trabajo</t>
  </si>
  <si>
    <t>RIESGO DE DESIGUALDAD DE GÉNERO</t>
  </si>
  <si>
    <t>RIESGO DE FALTA DE CONSULTA, PARTICIPACIÓN Y CONSENTIMIENTO DE LAS PARTES INTERESADAS</t>
  </si>
  <si>
    <t>RIESGO</t>
  </si>
  <si>
    <t>Clave</t>
  </si>
  <si>
    <t>Requisito</t>
  </si>
  <si>
    <t>Identificación del proyecto</t>
  </si>
  <si>
    <t>Fecha</t>
  </si>
  <si>
    <t>Persona</t>
  </si>
  <si>
    <t>Título</t>
  </si>
  <si>
    <t>Nº de informe</t>
  </si>
  <si>
    <t>Categoría de subvención</t>
  </si>
  <si>
    <t>Tipo de subvención</t>
  </si>
  <si>
    <t>Solicitante</t>
  </si>
  <si>
    <t>Nivel de riesgo</t>
  </si>
  <si>
    <t>Frecuencia</t>
  </si>
  <si>
    <t>Riesgo Probab</t>
  </si>
  <si>
    <t>Impacto del riesgo</t>
  </si>
  <si>
    <t>Meses</t>
  </si>
  <si>
    <t>Progreso</t>
  </si>
  <si>
    <t>Porcentaje de ejecución</t>
  </si>
  <si>
    <t>Categoría de riesgo</t>
  </si>
  <si>
    <t>Número de pregunta</t>
  </si>
  <si>
    <t>EAS</t>
  </si>
  <si>
    <t>Pregunta</t>
  </si>
  <si>
    <t>Respuesta</t>
  </si>
  <si>
    <t>Acción</t>
  </si>
  <si>
    <t>Límite de tiempo</t>
  </si>
  <si>
    <t>Revisión de GLF</t>
  </si>
  <si>
    <t>Nuevo límite de tiempo</t>
  </si>
  <si>
    <t>Verificación</t>
  </si>
  <si>
    <t>Organización beneficiaria Comm</t>
  </si>
  <si>
    <t>Comisión GLF</t>
  </si>
  <si>
    <t>Otro crítico</t>
  </si>
  <si>
    <t>John Lenon</t>
  </si>
  <si>
    <t>Louis Armstrong</t>
  </si>
  <si>
    <t>Etiquetas de fila</t>
  </si>
  <si>
    <t>Total general</t>
  </si>
  <si>
    <t>Accidentes e incidentes graves - Notificación</t>
  </si>
  <si>
    <t>CIERRE</t>
  </si>
  <si>
    <t>¿Garantiza el proyecto que no existe discriminación por razón de sexo, orientación sexual, edad, origen étnico, discapacidad o cualquier otro factor y que a trabajo de igual valor corresponde igual retribución?</t>
  </si>
  <si>
    <t>GLF se compromete a prevenir la violencia sexual y por motivos de género y a mitigar sus efectos negativos. Si la respuesta es SÍ, la Organización beneficiaria debe informar sobre las medidas adoptadas y el resultado de este caso. El nivel de riesgo debe aumentarse hasta que se apliquen plenamente medidas preventivas para evitar estos casos en el futuro.</t>
  </si>
  <si>
    <t>La Organización beneficiaria debe tomar medidas inmediatas para evitar daños, aumentar el nivel de riesgo e informar al GLF sobre las medidas tomadas.</t>
  </si>
  <si>
    <t>¿Contradice algún aspecto de la ejecución del proyecto la Declaración de Cumplimiento de las Condiciones Laborales y de Trabajo de la Organización beneficiaria?</t>
  </si>
  <si>
    <t>Si los trabajadores están expuestos a riesgos laborales, la Organización beneficiaria debe elaborar un Plan de salud o seguridad ocupacional. El nivel de riesgo debe incrementarse hasta que se aplique este plan.</t>
  </si>
  <si>
    <t>La Organización beneficiaria es responsable de garantizar el cumplimiento de las Condiciones Laborales y de Trabajo recogidas en el PGAS y en el Convenio de subvención. El nivel de riesgo deberá elevarse hasta que se apliquen medidas correctoras y se cumplan estas condiciones.</t>
  </si>
  <si>
    <t>I</t>
  </si>
  <si>
    <t>N</t>
  </si>
  <si>
    <t>O</t>
  </si>
  <si>
    <t>P</t>
  </si>
  <si>
    <t>Q</t>
  </si>
  <si>
    <t>R</t>
  </si>
  <si>
    <t>S</t>
  </si>
  <si>
    <t>T</t>
  </si>
  <si>
    <t>U</t>
  </si>
  <si>
    <t>¿Responde la organización a las quejas a tiempo?</t>
  </si>
  <si>
    <t>Si la respuesta es NO, aumente el nivel de riesgo. Las Organizaciones beneficiarias tienen dos opciones para abordar una reclamación: 1) Una reclamación sencilla puede abordarse a través del proceso de "Respuesta rápida a reclamaciones sencillas". 2) Si la queja es más compleja y requiere una investigación, debe elevarse al GLF. Las Organizaciones beneficiarias deben actuar con prontitud para resolver cualquier tipo de queja.</t>
  </si>
  <si>
    <t>2. QUEJA MANR-05-</t>
  </si>
  <si>
    <t>2. GEST DE QUEJAS</t>
  </si>
  <si>
    <t>2. QUEJA MANR-05-A</t>
  </si>
  <si>
    <t>2. QUEJA MANR-05-B</t>
  </si>
  <si>
    <t>2. RECLAMACIÓN MANR-05-C</t>
  </si>
  <si>
    <t>2. QUEJA MANR-05-D</t>
  </si>
  <si>
    <t>2. QUEJA MANR-05-F</t>
  </si>
  <si>
    <t>2. QUEJA MANR-01-</t>
  </si>
  <si>
    <t>2. RECLAMACIÓN MANR-01-A</t>
  </si>
  <si>
    <t>2. RECLAMACIÓN MANR-01-B</t>
  </si>
  <si>
    <t>2. RECLAMACIÓN MANR-01-C</t>
  </si>
  <si>
    <t>2. QUEJA MANR-01-D</t>
  </si>
  <si>
    <t>2. RECLAMACIÓN MANR-01-F</t>
  </si>
  <si>
    <t>¿Tiene el proyecto un PPPI?</t>
  </si>
  <si>
    <t>¿Participa eficazmente la Organización beneficiaria con las partes interesadas en el proyecto?</t>
  </si>
  <si>
    <t>¿Se han llevado a cabo las actividades de participación de las partes interesadas según lo previsto durante el periodo objeto de seguimiento?</t>
  </si>
  <si>
    <t>¿Existe alguna preocupación planteada por las partes interesadas que pueda afectar significativamente al proyecto?</t>
  </si>
  <si>
    <t>¿Existe una participación equitativa entre hombres y mujeres en las actividades de las partes interesadas, o uno de los dos grupos está sobrerrepresentado en detrimento del otro?</t>
  </si>
  <si>
    <t>¿Documenta correctamente la Organización beneficiaria las actividades de participación de las partes interesadas?</t>
  </si>
  <si>
    <t>Todos los proyectos deben contar con un Plan de participación de las partes interesadas (PPPI) formulado de conformidad con el PGAS.</t>
  </si>
  <si>
    <t xml:space="preserve">Considerar la posibilidad de aumentar el nivel de riesgo. La participación efectiva de las partes interesadas es crucial para lograr los resultados del proyecto y mantener un buen desempeño ambiental y social. Las Organizaciones beneficiarias deben garantizar un compromiso continuo con las partes interesadas del proyecto. </t>
  </si>
  <si>
    <t>Considere la posibilidad de aumentar el nivel de riesgo, a menos que exista una explicación satisfactoria. Las Organizaciones beneficiarias deben esforzarse por llevar a cabo sus actividades con las partes interesadas según lo previsto, a menos que surjan problemas que requieran cambios.</t>
  </si>
  <si>
    <t>La Organización beneficiaria deberá hacer un esfuerzo significativo para garantizar una participación equitativa, a menos que exista una razón clara para una diferencia sustancial en la participación entre los dos grupos.</t>
  </si>
  <si>
    <t>3. PPPIR-01-</t>
  </si>
  <si>
    <t>3. PPPI</t>
  </si>
  <si>
    <t>3. PPPIR-01-A</t>
  </si>
  <si>
    <t>3. PPPIR-01-B</t>
  </si>
  <si>
    <t>3. PPPIR-01-D</t>
  </si>
  <si>
    <t>3. PPPIR-01-E</t>
  </si>
  <si>
    <t>3. PPPIR-01-F</t>
  </si>
  <si>
    <t>3. PPPIR-01-G</t>
  </si>
  <si>
    <t>3. PPPIR-02-</t>
  </si>
  <si>
    <t>3. PPPIR-02-A</t>
  </si>
  <si>
    <t>3. PPPIR-02-B</t>
  </si>
  <si>
    <t>3. PPPIR-02-D</t>
  </si>
  <si>
    <t>3. PPPIR-02-E</t>
  </si>
  <si>
    <t>3. PPPIR-02-F</t>
  </si>
  <si>
    <t>3. PPPIR-02-G</t>
  </si>
  <si>
    <t>3. PPPIR-03-</t>
  </si>
  <si>
    <t>3. PPPIR-03-A</t>
  </si>
  <si>
    <t>3. PPPIR-03-B</t>
  </si>
  <si>
    <t>3. PPPIR-03-D</t>
  </si>
  <si>
    <t>3. PPPIR-03-E</t>
  </si>
  <si>
    <t>3. PPPIR-03-F</t>
  </si>
  <si>
    <t>3. PPPIR-03-G</t>
  </si>
  <si>
    <t>3. PPPIR-04-</t>
  </si>
  <si>
    <t>MUY ALTO</t>
  </si>
  <si>
    <t>3. PPPIR-04-A</t>
  </si>
  <si>
    <t>3. PPPIR-04-B</t>
  </si>
  <si>
    <t>3. PPPIR-04-D</t>
  </si>
  <si>
    <t>3. PPPIR-04-E</t>
  </si>
  <si>
    <t>3. PPPIR-04-F</t>
  </si>
  <si>
    <t>3. PPPIR-04-G</t>
  </si>
  <si>
    <t>3. PPPIR-05-</t>
  </si>
  <si>
    <t>3. PPPIR-05-A</t>
  </si>
  <si>
    <t>3. PPPIR-05-B</t>
  </si>
  <si>
    <t>3. PPPIR-05-D</t>
  </si>
  <si>
    <t>3. PPPIR-05-E</t>
  </si>
  <si>
    <t>3. PPPIR-05-F</t>
  </si>
  <si>
    <t>3. PPPIR-05-G</t>
  </si>
  <si>
    <t>4. GÉNEROR-01-</t>
  </si>
  <si>
    <t>4. GÉNERO</t>
  </si>
  <si>
    <t>¿Incluyen los indicadores, hitos y objetivos del proyecto consideraciones de género?</t>
  </si>
  <si>
    <t>¿Recoge el proyecto datos desglosados por sexo?</t>
  </si>
  <si>
    <t>¿Incluye el informe de situación del proyecto el impacto de la intervención sobre las mujeres, los hombres y las relaciones de género?</t>
  </si>
  <si>
    <t>¿Tiene en cuenta el proyecto las cuestiones y preocupaciones de género pertinentes?</t>
  </si>
  <si>
    <t>R. Bolaño</t>
  </si>
  <si>
    <t>4. GÉNEROR-02-</t>
  </si>
  <si>
    <t>4. GÉNEROR-02-A</t>
  </si>
  <si>
    <t>4. GÉNEROR-02-B</t>
  </si>
  <si>
    <t>4. GÉNEROR-02-D</t>
  </si>
  <si>
    <t>4. GÉNEROR-02-I</t>
  </si>
  <si>
    <t>4. GÉNEROR-03-</t>
  </si>
  <si>
    <t>4. GÉNEROR-03-A</t>
  </si>
  <si>
    <t>4. GÉNEROR-03-B</t>
  </si>
  <si>
    <t>4. GÉNEROR-03-D</t>
  </si>
  <si>
    <t>4. GÉNEROR-03-I</t>
  </si>
  <si>
    <t>4. GÉNEROR-04-</t>
  </si>
  <si>
    <t>4. GÉNEROR-04-A</t>
  </si>
  <si>
    <t>4. GÉNEROR-04-B</t>
  </si>
  <si>
    <t>4. GÉNEROR-04-D</t>
  </si>
  <si>
    <t>4. GÉNEROR-04-I</t>
  </si>
  <si>
    <t>4. GÉNEROR-05-</t>
  </si>
  <si>
    <t>4. GÉNEROR-05-A</t>
  </si>
  <si>
    <t>4. GÉNEROR-05-B</t>
  </si>
  <si>
    <t>4. GÉNEROR-05-D</t>
  </si>
  <si>
    <t>4. GÉNEROR-05-I</t>
  </si>
  <si>
    <t>4. GÉNEROR-06-</t>
  </si>
  <si>
    <t>4. GÉNEROR-06-A</t>
  </si>
  <si>
    <t>4. GÉNEROR-06-B</t>
  </si>
  <si>
    <t>4. GÉNEROR-06-D</t>
  </si>
  <si>
    <t>4. GÉNEROR-06-I</t>
  </si>
  <si>
    <t>¿Ha comunicado la Organización beneficiaria algún incidente o accidente en el proyecto durante el periodo de referencia?</t>
  </si>
  <si>
    <t>¿Ha informado la Organización beneficiaria del incidente o accidente a las autoridades competentes de Galápagos?</t>
  </si>
  <si>
    <t>¿Se presentó el informe del incidente o accidente utilizando la herramienta de notificación GLF?</t>
  </si>
  <si>
    <t>¿Ha investigado el incidente o accidente alguien con conocimientos y competencia en seguridad laboral?</t>
  </si>
  <si>
    <t>¿Ha establecido la Organización beneficiaria procesos y sistemas para notificar y registrar accidentes, enfermedades, sucesos peligrosos e incidentes relacionados con el trabajo?</t>
  </si>
  <si>
    <t>El GLF requiere que las Organizaciones beneficiarias informen prontamente sobre cualquier evento, incidente o accidente relacionado con cuestiones ambientales, de salud o seguridad ocupacional, de salud y seguridad pública o sociales que ocurran en el área del proyecto y que puedan tener un impacto adverso significativo, atraer atención externa negativa o dar lugar a una responsabilidad potencial. Si no hay explicación para la falta de notificación, aumente el nivel de riesgo.</t>
  </si>
  <si>
    <t>Todos los accidentes laborales, enfermedades, sucesos peligrosos, incidentes y cuasi accidentes notificados deben ser investigados por alguien con conocimientos/competencia en seguridad laboral. Si la investigación no se ha llevado a cabo sin una razón aceptable, deberá aumentarse el nivel de riesgo del proyecto.</t>
  </si>
  <si>
    <t>¿Ha aplicado la Organización beneficiaria alguna medida preventiva o ha mejorado sus procesos como resultado de la investigación?</t>
  </si>
  <si>
    <t>Si la investigación ha concluido y se han identificado las causas subyacentes, la Organización beneficiaria deberá adoptar las medidas oportunas para evitar que estos accidentes o incidentes vuelvan a producirse. Aumentar el nivel de riesgo del proyecto hasta que se apliquen las medidas preventivas.</t>
  </si>
  <si>
    <t>La Organización beneficiaria debe informar al GLF y a la agencia reguladora apropiada sobre asuntos de salud o seguridad ocupacional y de la comunidad de una manera que satisfaga la legislación ecuatoriana y los requisitos establecidos siguiendo la Directriz sobre medio ambiente, salud y seguridad (2.0). La Organización beneficiaria deberá utilizar el Formulario de Notificación de Accidentes / Incidentes Laborales del GLF o un formato similar.</t>
  </si>
  <si>
    <t>(en blanco)</t>
  </si>
  <si>
    <t>Suma de Riesgo Probab</t>
  </si>
  <si>
    <t>6.1.1</t>
  </si>
  <si>
    <t>6.1.2</t>
  </si>
  <si>
    <t>6.1.3</t>
  </si>
  <si>
    <t>6.1.4</t>
  </si>
  <si>
    <t>6.1.5</t>
  </si>
  <si>
    <t>PRESENTACIÓN / INSTRUCCIONES</t>
  </si>
  <si>
    <t>HERRAMIENTA MONAS</t>
  </si>
  <si>
    <t>Herramienta MONAS</t>
  </si>
  <si>
    <t>NOMBRE DE LA ORGANIZACIÓN BENEFICIARIA</t>
  </si>
  <si>
    <t>Gestión de quejas</t>
  </si>
  <si>
    <t>Participación de las partes interesadas</t>
  </si>
  <si>
    <t>Género</t>
  </si>
  <si>
    <t>6.10</t>
  </si>
  <si>
    <t>6.11</t>
  </si>
  <si>
    <t>6.12</t>
  </si>
  <si>
    <t>PESTAÑA 0: PESTAÑA MAESTRA</t>
  </si>
  <si>
    <t>INTRODUCCIÓN</t>
  </si>
  <si>
    <t>INFORME MONAS</t>
  </si>
  <si>
    <t>INSTRUMENTOS ESENCIALES DE SALVAGUARDIA Y HERRAMIENTAS DE MANEJO</t>
  </si>
  <si>
    <t>¿Existe un mecanismo de reclamación funcional a disposición de la comunidad?</t>
  </si>
  <si>
    <t>Los proyectos deben contar con un Mecanismo de Reclamación compatible con el mecanismo del GLF, a disposición de las comunidades y otras partes interesadas. Si el mecanismo no está operativo, deberá estarlo a más tardar a finales del próximo trimestre.</t>
  </si>
  <si>
    <t>¿Existe un mecanismo de reclamación funcional para los empleados del proyecto?</t>
  </si>
  <si>
    <t>Los proyectos deben disponer de un Mecanismo de Reclamación compatible con el mecanismo GLF, a disposición de los trabajadores del proyecto. Si el mecanismo no está operativo, deberá estarlo a más tardar a finales del próximo trimestre.</t>
  </si>
  <si>
    <t>¿Ha recibido el manejo de quejas alguna vez?</t>
  </si>
  <si>
    <t>Si la respuesta es NO, podría indicar que el manejo de quejas no funciona correctamente. Puede ser inaccesible o no estar adecuadamente difundida entre las partes interesadas. Las Organizaciones beneficiarias deben revisar todos los aspectos de sus mecanismos.</t>
  </si>
  <si>
    <t>Si las partes interesadas tienen serias dudas sobre el proyecto, la Organización beneficiaria deberá responder a dichas dudas y, muy probablemente, adelantar acciones concretas relacionadas con las mismas.</t>
  </si>
  <si>
    <t>La Organización beneficiaria deberá registrar con exactitud las actividades de participación de las partes interesadas utilizando diversos medios, como medios escritos, audiovisuales o de otro tipo.</t>
  </si>
  <si>
    <t>Por definir</t>
  </si>
  <si>
    <t>Consentimiento libre, previo e informado (protocolo)</t>
  </si>
  <si>
    <t>FECHAS</t>
  </si>
  <si>
    <t>PABLO CORTEZ</t>
  </si>
  <si>
    <t>01-2025</t>
  </si>
  <si>
    <t>SÍ MILANO</t>
  </si>
  <si>
    <t>Juieta Rodríguez y socios</t>
  </si>
  <si>
    <t>INSTRUMENTOS ESPECÍFICOS DE SALVAGUARDIA, PROGRAMAS Y HERRAMIENTAS DE MANEJO</t>
  </si>
  <si>
    <t>¿A PARTIR DE CUÁNDO DEBE SER OPERATIVO?</t>
  </si>
  <si>
    <t>¿Cuántas reclamaciones se recibieron en el periodo de referencia?</t>
  </si>
  <si>
    <t>Más del 20</t>
  </si>
  <si>
    <t>Si no se recibieron reclamaciones durante el periodo del informe, puede deberse a que el mecanismo de gestión de quejas no es plenamente accesible. Las Organizaciones beneficiarias deben garantizar la accesibilidad y facilidad de uso de sus mecanismos. Por el contrario, un elevado número de reclamaciones puede indicar problemas importantes en el proyecto que la Organización beneficiaria debe abordar.</t>
  </si>
  <si>
    <t>1. TRABAJOR-01-</t>
  </si>
  <si>
    <t>1. TRABAJO</t>
  </si>
  <si>
    <t>1. TRABAJADOR-01-A</t>
  </si>
  <si>
    <t>1. TRABAJADOR-01-B</t>
  </si>
  <si>
    <t>1. TRABAJADOR-01-D</t>
  </si>
  <si>
    <t>1. TRABAJADOR-01-E</t>
  </si>
  <si>
    <t>1. TRABAJADOR-01-F</t>
  </si>
  <si>
    <t>1. TRABAJADOR-01-G</t>
  </si>
  <si>
    <t>1. TRABAJADOR-01-H</t>
  </si>
  <si>
    <t>1. TRABAJADOR-01-I</t>
  </si>
  <si>
    <t>4. GÉNEROR-01-A</t>
  </si>
  <si>
    <t>4. GÉNEROR-01-B</t>
  </si>
  <si>
    <t>4. GÉNEROR-01-D</t>
  </si>
  <si>
    <t>4. GÉNEROR-01-I</t>
  </si>
  <si>
    <t>1. TRABAJOR-02-</t>
  </si>
  <si>
    <t>1. TRABAJADOR-02-A</t>
  </si>
  <si>
    <t>1. TRABAJADOR-02-B</t>
  </si>
  <si>
    <t>1. TRABAJADOR-02-D</t>
  </si>
  <si>
    <t>1. TRABAJADOR-02-E</t>
  </si>
  <si>
    <t>1. TRABAJADOR-02-F</t>
  </si>
  <si>
    <t>1. TRABAJADOR-02-G</t>
  </si>
  <si>
    <t>1. TRABAJADOR-02-H</t>
  </si>
  <si>
    <t>1. TRABAJADOR-02-I</t>
  </si>
  <si>
    <t>1. TRABAJOR-03-</t>
  </si>
  <si>
    <t>1. TRABAJADOR-03-A</t>
  </si>
  <si>
    <t>1. TRABAJADOR-03-B</t>
  </si>
  <si>
    <t>1. TRABAJADOR-03-D</t>
  </si>
  <si>
    <t>1. TRABAJADOR-03-E</t>
  </si>
  <si>
    <t>1. TRABAJADOR-03-F</t>
  </si>
  <si>
    <t>1. TRABAJADOR-03-G</t>
  </si>
  <si>
    <t>1. TRABAJADOR-03-H</t>
  </si>
  <si>
    <t>1. TRABAJADOR-03-I</t>
  </si>
  <si>
    <t>1. TRABAJOR-04-</t>
  </si>
  <si>
    <t>1. TRABAJADOR-04-A</t>
  </si>
  <si>
    <t>1. TRABAJADOR-04-B</t>
  </si>
  <si>
    <t>1. TRABAJADOR-04-D</t>
  </si>
  <si>
    <t>1. TRABAJADOR-04-E</t>
  </si>
  <si>
    <t>1. TRABAJADOR-04-F</t>
  </si>
  <si>
    <t>1. TRABAJADOR-04-G</t>
  </si>
  <si>
    <t>1. TRABAJADOR-04-H</t>
  </si>
  <si>
    <t>1. TRABAJADOR-04-I</t>
  </si>
  <si>
    <t>1. TRABAJOR-05-</t>
  </si>
  <si>
    <t>1. TRABAJADOR-05-A</t>
  </si>
  <si>
    <t>1. TRABAJADOR-05-B</t>
  </si>
  <si>
    <t>1. TRABAJADOR-05-D</t>
  </si>
  <si>
    <t>1. TRABAJADOR-05-E</t>
  </si>
  <si>
    <t>1. TRABAJADOR-05-F</t>
  </si>
  <si>
    <t>1. TRABAJADOR-05-G</t>
  </si>
  <si>
    <t>1. TRABAJADOR-05-H</t>
  </si>
  <si>
    <t>1. TRABAJADOR-05-I</t>
  </si>
  <si>
    <t>2. QUEJA MANR-02-</t>
  </si>
  <si>
    <t>2. QUEJA MANR-02-A</t>
  </si>
  <si>
    <t>2. QUEJA MANR-02-B</t>
  </si>
  <si>
    <t>2. QUEJA MANR-02-C</t>
  </si>
  <si>
    <t>2. QUEJA MANR-02-D</t>
  </si>
  <si>
    <t>2. QUEJA MANR-02-F</t>
  </si>
  <si>
    <t>3. PPPIR-06-</t>
  </si>
  <si>
    <t>3. PPPIR-06-A</t>
  </si>
  <si>
    <t>3. PPPIR-06-B</t>
  </si>
  <si>
    <t>3. PPPIR-06-D</t>
  </si>
  <si>
    <t>3. PPPIR-06-E</t>
  </si>
  <si>
    <t>3. PPPIR-06-F</t>
  </si>
  <si>
    <t>3. PPPIR-06-G</t>
  </si>
  <si>
    <t>HERRAMIENTA DE MONITOREO AMBIENTAL Y SOCIAL (MONAS)</t>
  </si>
  <si>
    <t>La herramienta de monitoreo ambiental y social (MONAS) es una herramienta integrada basada en Excel utilizada para monitorear la implementación del Plan de gestión ambiental y social (PGAS) de proyectos financiados por el GLF. Esta herramienta funciona junto con la herramienta de Valoración y evaluación ambiental y social (VEAS) para manejar los aspectos ambientales y sociales de los proyectos a lo largo de sus fases de desarrollo, aprobación, implementación y cierre.
La herramienta MONAS está organizada en las siguientes secciones, cada una en su propia pestaña. Si el PGAS de un proyecto incluye más de cinco instrumentos, programas o herramientas de salvaguardia específicos, la organización beneficiaria añadirá pestañas adicionales (6.6, 6.7, 6.8, etc.). Cada pestaña contiene celdas protegidas sombreadas en gris que no pueden ser modificadas, celdas sombreadas en verde destinadas para que la organización beneficiaria incluya información específica y celdas sombreadas en azul reservadas para el personal del GLF que revisa la información presentada en la herramienta.  Cada pestaña incluye instrucciones en recuadros sombreados en verde claro. Las pestañas transfieren información entre sí para evitar repeticiones y errores de digitalización. Cada pestaña incluye también instrucciones presentadas en recuadros sombreados en verde claro.</t>
  </si>
  <si>
    <t xml:space="preserve">La pestaña maestra contiene la información básica para todas las pestañas de monitoreo. Las organizaciones beneficiarias deben completarla utilizando la información del PGAS de su proyecto. Esta pestaña contiene los siguientes elementos:
          •	Número de proyecto: Se debe incluir este número en la celda B2. Este número será proporcionado por el GLF.
•   Título del proyecto: Se debe escribir el título del proyecto en la celda C3.
•   Nombre del beneficiario: Las organizaciones beneficiarias deben escribir su nombre en la celda C4.
•   Duración de la subvención: Se debe utilizar el menú desplegable de la celda D4 para seleccionar la duración del proyecto en meses (hasta 36 meses).
•   Tipo de subvención: Se debe utilizar el menú desplegable de la celda E4 para seleccionar la categoría de subvención entre las siguientes opciones:
-      Subvención pequeña (hasta 100.000 $)
-      Subvención mediana (hasta 250.000 dólares), o
-      Subvención grande (más de 250.000 dólares).
•   Categoría ambiental y social de la subvención: Las organizaciones beneficiarias utilizarán el menú desplegable de la celda F4 para seleccionar la categoría A&amp;S de su proyecto (Categoría C o Categoría B), establecida por el GLF.
•   Instrumentos esenciales de salvaguarda y herramientas de manejo: Contiene cinco elementos comunes a todos los proyectos:
-      Cumplimiento de las condiciones laborales y de trabajo
-      Mecanismo de gestión de quejas
-      Participación de las partes interesadas
-      Género
-      Accidentes - Incidentes - Notificación
a.   Se debe utilizar el menú desplegable en las celdas D9 a D13 para seleccionar el trimestre en el que cada acción requerida debe estar cumplida o entrar en operación. GLF habrá establecido previamente estos plazos, que deberán estar en el PGAS del proyecto.
b.   Se debe escribir el nombre de la persona responsable de la ejecución del PGAS en la celda F8. Este nombre se repetirá automáticamente en las celdas F9 a F13.
c.   Se debe utilizar el menú desplegable de las celdas H9 a H13 para seleccionar la frecuencia de Monitoreo de las acciones requeridas. Esta información se incluye en el PGAS del proyecto.
d.   Se debe utilizar el menú desplegable de las celdas I9 a I13 y J9 a J13 para seleccionar el trimestre en el que comienza y finaliza el Monitoreo de cada una de las acciones requeridas. Esta información se incluye en el PGAS del proyecto.
</t>
  </si>
  <si>
    <t>() - Instrumentos de salvaguardia específicos, programas de manejo y herramientas: Contiene 11 instrumentos de salvaguardia A&amp;amp;S, programas de manejo o herramientas que podrían requerirse en el PGAS de un proyecto.  Es muy poco probable que un PGAS contenga todos estos elementos, sino sólo algunos:
Manejo de la biodiversidad
Comunidad - Salud y seguridad en el trabajo
Manejo de residuos
Manejo de materiales peligrosos
Manejo integrado de plagas
Respuesta a emergencias
Marco de procesos
Restauración de los medios de vida
Plan de manejo de la seguridad
Consentimiento libre, previo e informado (protocolo)
Diligencia debida en materia de derechos humanos Género
(se incluye la opción "otros")
a. Las Organizaciones beneficiarias utilizarán el menú desplegable en las celdas D16 a D27 para seleccionar el trimestre en el que cada acción requerida debe estar cumplida o lista para estar operativa. El GLF ha establecido previamente estos plazos, que se incluyen en el PGAS del proyecto.
b. Las Organizaciones beneficiarias escribirán el nombre de la persona responsable de la ejecución del PGAS en la celda F15. Este nombre se repetirá automáticamente en las celdas F16 a F27.
c. La Organización beneficiaria introducirá en las celdas G16 a G27 los riesgos manejados con cada acción.
d. Las Organizaciones beneficiarias utilizarán el menú desplegable de las celdas H16 a H27 para seleccionar la frecuencia de seguimiento de las acciones requeridas. Esta información se incluye en el PGAS del proyecto.
e. Las Organizaciones beneficiarias utilizarán el menú desplegable de las celdas I16 a I27 y J16 a J27 para seleccionar el trimestre en el que comienza y finaliza el seguimiento de cada una de las acciones requeridas. Esta información se incluye en el PGAS del proyecto.
Toda esta información se reflejará en las siguientes fichas de monitoreo.</t>
  </si>
  <si>
    <t xml:space="preserve">•   Instrumentos específicos de salvaguarda, programas de manejo o herramientas: Contiene 11 instrumentos de salvaguarda, programas de manejo o herramientas ambientales y sociales que podrían incluirse en el PGAS de un proyecto. Es muy poco probable que un PGAS contenga todos estos elementos; generalmente sólo contiene algunos. Los elementos en cuestión son:
-       Plan de Manejo de la biodiversidad
-       Plan de Salud y seguridad en el trabajo y Plan de Salud y seguridad de la comunidad
-       Plan de Manejo de residuos
-       Plan de Manejo de materiales peligrosos
-       Plan de Manejo integrado de plagas
-       Plan de Respuesta de emergencia
-       Marco de procesos
-       Plan de Restauración de los medios de vida
-       Plan de manejo de la seguridad
-       Consulta previa, libre e informada (protocolo)
-       Debida diligencia en materia de derechos humanos
a.   Se debe utilizar el menú desplegable en las celdas D16 a D27 para seleccionar el trimestre en el que cada acción requerida debe estar cumplida o entrar en operación. El GLF habrá establecido previamente estos plazos, que deberán estar en el PGAS del proyecto.
b.   Se debe escribir el nombre de la persona responsable de la ejecución del PGAS en la celda F15. Este nombre se repetirá automáticamente en las celdas F16 a F27.
c.   Las organizaciones beneficiarias introducirán en las casillas G16 a G27 los riesgos gestionados con cada acción.
d.   Se debe utilizar el menú desplegable de las celdas H16 a H27 para seleccionar la frecuencia de monitoreo de las acciones requeridas. Esta información se incluye en el PGAS del proyecto.
e.   Se debe utilizar el menú desplegable de las celdas I16 a I27 y J16 a J27 para seleccionar el trimestre en el que comienza y finaliza el monitoreo de cada una de las acciones requeridas. Esta información se incluye en el PGAS del proyecto.
Toda esta información se reflejará en las siguientes fichas de monitoreo.
</t>
  </si>
  <si>
    <t>FICHAS DE CONTROL
FICHAS 1 - 5:
FICHAS DE SEGUIMIENTO PGAS - SALVAGUARDIAS E INSTRUMENTOS ESENCIALES
PESTAÑAS 6.1 A 6.5:
SALVAGUARDIAS E INSTRUMENTOS ESPECÍFICOS</t>
  </si>
  <si>
    <r>
      <t xml:space="preserve">Las fichas de monitoreo son cinco fichas correspondientes a los instrumentos de salvaguarda y herramientas de manejo esenciales (fichas 1 a 5) que necesitan todos los proyectos, y tantas fichas adicionales como sean necesarias correspondientes al instrumento de salvaguarda, programa de manejo o herramientas específicas que requieran los proyectos concretos.
</t>
    </r>
    <r>
      <rPr>
        <sz val="12"/>
        <color rgb="FFC80A0A"/>
        <rFont val="Aptos"/>
      </rPr>
      <t>Si el proyecto no necesita salvaguardas específicas, las organizaciones beneficiarias completarán únicamente las pestañas 1 a 5.</t>
    </r>
    <r>
      <rPr>
        <sz val="12"/>
        <color rgb="FF2F5496"/>
        <rFont val="Aptos"/>
        <family val="2"/>
      </rPr>
      <t xml:space="preserve">
Si el proyecto necesita algunas salvaguardas específicas, los beneficiarios deberán seleccionar el tema de la supervisión específica en un menú desplegable en la celda C2, seleccionando una de las siguientes opciones:
•   Manejo de la biodiversidad
•   Comunidad - Salud y seguridad en el trabajo
•   Manejo de residuos
•   Manejo de materiales peligrosos
•   Manejo integrado de plagas
•   Respuesta de emergencia
•   Marco de procesos
•   Restauración de los medios de vida
•   Plan de manejo de la seguridad
•   Consentimiento libre, previo e informado (protocolo)
•   Debida diligencia en materia de derechos humanos
Si el proyecto necesita más de cinco de estos instrumentos, programas de manejo o herramientas de salvaguarda ambiental y social antes mencionados, el GLF agregará las fichas adicionales requeridas a la herramienta MONAS.</t>
    </r>
  </si>
  <si>
    <t>Las fichas de monitoreo contienen los siguientes elementos:
a.   Número de informe: Se debe seleccionar el número de informe de Monitoreo en un menú desplegable en la celda E3, que va del Informe nº 1 al Informe nº 12.
b.   Nombre de la persona que elabora el informe: Se debe escribir el nombre de la persona que elabora el informe de monitoreo en la casilla G2.
c.   Fecha del informe: Las organizaciones beneficiarias escribirán en la celda H3 la fecha de finalización del informe.
d.   Guardar un informe: Las organizaciones beneficiarias pueden guardar la información que introducen en el informe haciendo clic en el botón GUARDAR de la celda D4.
e.   Búsqueda de un informe: Las organizaciones beneficiarias pueden buscar un informe específico introduciendo el número de informe en la celda E2 y haciendo clic en el botón BUSCAR de la celda E4.
f.   Probabilidad del riesgo: Tras contestar todas las preguntas de la columna "C", las organizaciones beneficiarias elegirán la probabilidad del riesgo en un menú desplegable de la celda D5, seleccionando una de las siguientes opciones donde 5 es la mayor probabilidad, y 1 la menor, como se explica a continuación:
          5. El riesgo casi con certeza se materializará
          4. El riesgo seguramente se materializará 
          3. Es probable que el riesgo se materialice
          2. Es posible que el riesgo no se materialice
          1. Es casi seguro que el riesgo no se materializará
g.   Gravedad del riesgo: Tras contestar todas las preguntas de la columna "C", las organizaciones beneficiarias establecerán la gravedad del riesgo en un menú desplegable de la celda D6, seleccionando una de las siguientes opciones donde 5 corresponde al riesgo más grave, 1 al menos grave, como se explica a continuación:
          5. Grande en magnitud o alcance, significativo, duradero o permanente, irreversible, puede generar conflicto social en caso de materializarse
          4. De magnitud media a grande, que afecta a una zona extensa del territorio, previsible, temporal y reversible
          3. Específico del lugar, temporal, manejable, evitable - o  mitigable con medidas conocidas y viables
          2. Muy limitado, fácilmente evitable o gestionable, que afecta a un territorio o población muy limitados
          1. Insignificante, mínimo o inexistente.</t>
  </si>
  <si>
    <t xml:space="preserve">h.   Meses de ejecución del proyecto: Se debe seleccionar el número de meses de ejecución del proyecto en un menú desplegable en la celda H5, que oscila entre 1 mes y 36 meses. 
i.   Progreso en la ejecución de la acción programada: Se debe seleccionar el nivel de avance en la ejecución de la acción programada en un menú desplegable en la celda J5, seleccionando una de las siguientes opciones:
          - De acuerdo con el calendario
          - Retraso leve
          -  Retraso grave
          - Otros
j.   Preguntas indicativas: La columna "C" contiene las preguntas indicativas de monitoreo. Las organizaciones beneficiarias responderán a esas preguntas utilizando el menú desplegable de las celdas D10 a D17 y seguirán las orientaciones de las celdas FG10 a FG17:
          - Inmediatamente
          - Durante el próximo mes 
          - Durante el próximo trimestre
          - En los próximos seis meses
          - Cuando sea posible
          - Otro
Se debe escribir los medios de verificación de las acciones requeridas en las celdas K10 a K17.
k.   Con esta información, las organizaciones beneficiarias finalizarán su informe de monitoreo y, a continuación, deberán GUARDAR su información haciendo clic en el botón GUARDAR de la celda D4.
</t>
  </si>
  <si>
    <t>l.   Persona que que revise la ficha de monitoreo introducirá su nombre en la celda M9.
m. m.	Revisión del GLF: El personal del GLF revisará cada una de las respuestas de la organización beneficiaria utilizando el menú desplegable de las celdas I10 a I17, seleccionando una de las siguientes opciones:
          - •	Ninguna objeción
          - •	Objeciones - Ver comentarios (en cuyo caso escribirán sus comentarios en las celdas LM10 a LM17 y adjuntarán una hoja de comentarios si necesitan más espacio)
          - •	Otros - Véanse los comentarios (mismo procedimiento que el anterior)
          - •	Sin comentarios
Nuevo plazo: Si la revisión lo requiere, el personal del GLF utilizará el menú desplegable de las celdas J10 a J17 para establecer un nuevo plazo para la ejecución de la acción requerida, seleccionando una de las siguientes opciones:
          - Inmediatamente
          - Durante el próximo mes
          - Durante el próximo trimestre
          - En los próximos seis meses 
          - Cuando sea posible
          - Otros
          - Mismo plazo</t>
  </si>
  <si>
    <t>La herramienta MONAS puede generar información consolidada de monitoreo ambiental y social en un formato gráfico para los informes del GLF. Estos gráficos pueden incluir cualquier instrumento y herramienta de salvaguarda del PGAS y pueden compararse por categoría de subvención, beneficiario, nivel de riesgo, categoría de riesgo y otras variables. El Informe MONAS está reservado al GLF.</t>
  </si>
  <si>
    <t>PESTAÑA MAESTRA</t>
  </si>
  <si>
    <t>CATEGORÍA AMBIENTAL Y SOCIAL</t>
  </si>
  <si>
    <t>DURACIÓN DEL PROYECTO</t>
  </si>
  <si>
    <t>ÍNDICE DE MONITOREO</t>
  </si>
  <si>
    <r>
      <t xml:space="preserve">NÚMERO DE FICHA DE </t>
    </r>
    <r>
      <rPr>
        <sz val="8"/>
        <color rgb="FF2B3681"/>
        <rFont val="Aptos Narrow (Body)"/>
      </rPr>
      <t xml:space="preserve">SEGUIMIENTO </t>
    </r>
  </si>
  <si>
    <t>Plan de salud y seguridad en el trabajo / Plan de salud y seguridad comunitario</t>
  </si>
  <si>
    <t>Plan de manejo de la biodiversidad</t>
  </si>
  <si>
    <t>Plan de respuesta a emergencias</t>
  </si>
  <si>
    <t>Plan de manejo de materiales peligrosos</t>
  </si>
  <si>
    <t>Plan de manejo integrado de plagas</t>
  </si>
  <si>
    <t>Marco del proceso y plan de restauración de los medios de vida</t>
  </si>
  <si>
    <t>PERSONA RESPONSABLE EN LA
ORGANIZACIÓN BENEFICIARIA</t>
  </si>
  <si>
    <t>RIESGO DE MANEJO INADECUADO DE LAS QUEJAS DE LA COMUNIDAD O DE LOS TRABAJADORES</t>
  </si>
  <si>
    <t>OTRA</t>
  </si>
  <si>
    <t>SUBVENCIÓN PEQUEÑA</t>
  </si>
  <si>
    <t>SUBVENCIÓN MEDIANA</t>
  </si>
  <si>
    <t>SUBVENCIÓN GRANDE</t>
  </si>
  <si>
    <t>MONITOREO</t>
  </si>
  <si>
    <t>Escriba el nombre aquí</t>
  </si>
  <si>
    <t>FRECUENCIA DE ESTE MONITOREO
(COMO SE INDICA EN EL PGAS)</t>
  </si>
  <si>
    <t>FECHA DEL INFORME (AAAA-MM-DD)</t>
  </si>
  <si>
    <t>NIVEL DE RIESGO DEL MONITOREO ANTERIOR</t>
  </si>
  <si>
    <t>Cuando haya terminado, memorice su informe aquí</t>
  </si>
  <si>
    <t>MEMORICE SU INFORME</t>
  </si>
  <si>
    <t>BUSQUE DE INFORMES POR SU NÚMERO</t>
  </si>
  <si>
    <t>Después de este monitoreo, el nivel de riesgo se ha evaluado como se indica en la casilla de abajo</t>
  </si>
  <si>
    <t>BAJO</t>
  </si>
  <si>
    <t xml:space="preserve">Probabilidad de este riesgo: </t>
  </si>
  <si>
    <t xml:space="preserve">Gravedad de este riesgo: </t>
  </si>
  <si>
    <t>NOMBRE DEL PROYECTO</t>
  </si>
  <si>
    <t>Proyecto de prueba</t>
  </si>
  <si>
    <t>Amigos de los tiburones</t>
  </si>
  <si>
    <t>¿Las personas empleadas por el proyecto disponen de documentación suficiente sobre sus condiciones y derechos laborales, incluidos contratos de trabajo, horarios, salarios, horas extraordinarias, indemnizaciones y prestaciones sociales o legales?</t>
  </si>
  <si>
    <t>¿La organización beneficiaria  garantiza que en el proyecto no existe discriminación por razón de sexo, orientación sexual, edad, origen étnico, discapacidad o cualquier otro factor y que a trabajo de igual valor corresponde igual retribución?</t>
  </si>
  <si>
    <t>¿Las personas que trabajan en el proyecto están expuestas a riesgos laborales?</t>
  </si>
  <si>
    <t>¿Ha habido casos de violencia sexual y de género (VSG) entre las personas empleadas por el proyecto durante el periodo objeto de monitoreo?</t>
  </si>
  <si>
    <t>¿Algún aspecto de la ejecución del proyecto contradice la Declaración de Cumplimiento de las Condiciones Laborales y de Trabajo de la organización beneficiaria?</t>
  </si>
  <si>
    <t>En general, ¿la actividad objeto de este monitoroe, o el proyecto en su conjunto, presenta un riesgo elevado de causar daño a las comunidades o al medio ambiente?</t>
  </si>
  <si>
    <t>ACCIONES REQUERIDAS</t>
  </si>
  <si>
    <t>GUÍA DE</t>
  </si>
  <si>
    <t>La organización beneficiaria debe garantizar un proceso de contratación claro y transparente para cumplir sus condiciones laborales y de trabajo. El nivel de riesgo debe aumentarse y la organización beneficiaria debe aplicar este proceso transparente de inmediato.</t>
  </si>
  <si>
    <t>La organización beneficiaria debe proporcionar documentación adecuada a todo el personal y proporcionar evidencia de esta acción al GLF.</t>
  </si>
  <si>
    <t>La organización beneficiaria debe garantizar la igualdad de remuneración por un trabajo de igual valor, sin discriminación. El nivel de riesgo debe aumentarse y la organización beneficiaria debe aplicar este proceso transparente de inmediato.</t>
  </si>
  <si>
    <t>Un Mecanismo de gestión de quejas funcional a disposición de los trabajadores del proyecto forma parte del compromiso de la organización beneficiaria con las condiciones laborales y de trabajo. Debe ponerse en marcha lo antes posible y, mientras tanto, debe aumentarse el nivel de riesgo.</t>
  </si>
  <si>
    <t>Si los trabajadores están expuestos a riesgos laborales, la organización beneficiaria debe elaborar un Plan de Salud y seguridad ocupacional. El nivel de riesgo debe incrementarse hasta que se aplique este plan.</t>
  </si>
  <si>
    <t>GLF se compromete a prevenir la violencia sexual y por motivos de género y a mitigar sus efectos negativos. Si la respuesta es SÍ, la organización beneficiaria debe informar sobre las medidas adoptadas y el resultado de este caso. El nivel de riesgo debe aumentarse hasta que se apliquen plenamente medidas preventivas para evitar estos casos en el futuro.</t>
  </si>
  <si>
    <t>La organización beneficiaria es responsable de garantizar el cumplimiento de las condiciones laborales y de trabajo recogidas en el PGAS y en el convenio de subvención. El nivel de riesgo deberá elevarse hasta que se apliquen medidas correctoras y se cumplan estas condiciones.</t>
  </si>
  <si>
    <t>La organización beneficiaria debe tomar medidas inmediatas para evitar daños, aumentar el nivel de riesgo e informar al GLF sobre las medidas tomadas.</t>
  </si>
  <si>
    <t>INMEDIATAMENTE</t>
  </si>
  <si>
    <t>DURANTE EL PRÓXIMO MES</t>
  </si>
  <si>
    <t>DURANTE EL PRÓXIMO TRIMESTRE</t>
  </si>
  <si>
    <t>EN LOS PRÓXIMOS SEIS MESES</t>
  </si>
  <si>
    <t>CUANDO SEA POSIBLE</t>
  </si>
  <si>
    <t>OTRO</t>
  </si>
  <si>
    <t>USE UNA HOJA ADICIONAL SI NECESITA MÁS ESPACIO</t>
  </si>
  <si>
    <t>MEDIOS DE</t>
  </si>
  <si>
    <t xml:space="preserve">NUEVO PLAZO DESPUÉS </t>
  </si>
  <si>
    <t>DE LA REVISIÓN DEL GLF</t>
  </si>
  <si>
    <t>REVISIÓN DEL</t>
  </si>
  <si>
    <t>COMENTARIOS DEL GLF (SI LOS HAY) en las columnas "L" y "M".</t>
  </si>
  <si>
    <t>NOMBRE DEL REVISOR DEL  GLF</t>
  </si>
  <si>
    <t>ESCRIBA AQUÍ EL NOMBRE DEL REVISOR DEL GLF</t>
  </si>
  <si>
    <t>R-16</t>
  </si>
  <si>
    <t>R-17</t>
  </si>
  <si>
    <t>R-18</t>
  </si>
  <si>
    <t>R-19</t>
  </si>
  <si>
    <t>R.20</t>
  </si>
  <si>
    <t>R-21</t>
  </si>
  <si>
    <t>R-22</t>
  </si>
  <si>
    <t>R-23</t>
  </si>
  <si>
    <t>R-24</t>
  </si>
  <si>
    <t>R-25</t>
  </si>
  <si>
    <t>R-26</t>
  </si>
  <si>
    <t>OTRO - VER COMENTARIOS</t>
  </si>
  <si>
    <t>DESARROLLADO POR</t>
  </si>
  <si>
    <t>AAAA-MM-DD</t>
  </si>
  <si>
    <t>SEMESTRAL</t>
  </si>
  <si>
    <t>SERGIO RODRIGUEZ</t>
  </si>
  <si>
    <t>AÚN NO ES APLICABLE</t>
  </si>
  <si>
    <t xml:space="preserve">¿El Mecanismo de gestión de quejas ha recibido alguna queja alguna vez? </t>
  </si>
  <si>
    <t>¿Existe un mecanismo de gestión de quejas funcional a disposición de la comunidad?</t>
  </si>
  <si>
    <t>¿Existe un mecanismo de gestión de quejas  funcional para las personas empleadas del proyecto?</t>
  </si>
  <si>
    <t>¿La organización responde las quejas a tiempo?</t>
  </si>
  <si>
    <t>¿Cuántas quejas se recibieron en el periodo de objeto del monitoreo?</t>
  </si>
  <si>
    <t>Los proyectos deben contar con un mecanismo de gestión de quejas que sea compatible con el mecanismo del GLF, que esté a disposición de las comunidades y de otras partes interesadas. Si el mecanismo no está operativo y ya debería serlo, deberá estarlo a más tardar a finales del próximo trimestre.</t>
  </si>
  <si>
    <t>Los proyectos deben disponer de un  mecanismo de gestión de quejas que sea compatible con el mecanismo del GLF, que esté a disposición de los trabajadores del proyecto. Si el mecanismo no está operativo, y ya debería serlo, deberá estarlo a más tardar a finales del próximo trimestre.</t>
  </si>
  <si>
    <t>Si la respuesta es NO, aumente el nivel de riesgo. Las organizaciones beneficiarias tienen dos opciones para la gestión de una queja: 1) Una reclamación queja sencilla puede abordarse a través del proceso de "Respuesta rápida a quejas sencillas". 2) Si la queja es más compleja y requiere una investigación, debe elevarse al GLF. Las organizaciones beneficiarias deben actuar con prontitud para resolver las quejas.</t>
  </si>
  <si>
    <t>Si no se recibieron quejas durante el periodo cuebierto por este informe, puede deberse a que el mecanismo de gestión de quejas no es plenamente accesible o conocido. Las organizaciones beneficiarias deben garantizar la accesibilidad y facilidad de uso de sus mecanismos. Por el contrario, un elevado número de reclamaciones puede indicar problemas importantes en el proyecto, que la organización beneficiaria debe abordar.</t>
  </si>
  <si>
    <t>Si la respuesta es NO, podría indicar que el manejo de quejas no funciona correctamente. Puede ser inaccesible o no estar adecuadamente difundido entre las partes interesadas. Las organizaciones beneficiarias deben revisar todos los aspectos de sus mecanismos para que funcionen correctamente.</t>
  </si>
  <si>
    <t>AUMENTÓ</t>
  </si>
  <si>
    <t>Ninguna</t>
  </si>
  <si>
    <t>GLF - SGAS - HERRAMIENTA DE MONITOREO</t>
  </si>
  <si>
    <t>¿El Proyecto cuenta con un Plan de Participación de las partes interesadas (PPPI)?</t>
  </si>
  <si>
    <t>¿La organización beneficiaria se relaciona eficazmente con las partes interesadas del proyecto?</t>
  </si>
  <si>
    <t>¿Las actividades de participación de las partes interesadas se han ejecutado durante el periodo objeto de seguimiento como estaban planeadas?</t>
  </si>
  <si>
    <t>¿Alguna inquietud, preocupación o algún asunto crítico planteado por las partes interesadas podría afectar significativamente al proyecto?</t>
  </si>
  <si>
    <t>¿La participación de las partes interesadas es equitativa entre hombres y mujeres, o uno de estos dos grupos está sobrerrepresentado en detrimento del otro?</t>
  </si>
  <si>
    <t>Todos los proyectos deben contar con un Plan de participación de las partes interesadas (PPPI) formulado de conformidad con el SGAS y coherente con el PGAS del proyecto.</t>
  </si>
  <si>
    <t>Si estas actividades no se ejecutan como estaban planeadas, a menos que exista una explicación satisfactoria, considere la posibilidad de aumentar el nivel de riesgo. Las organizaciones beneficiarias deben esforzarse por llevar a cabo sus actividades con las partes interesadas según lo previsto, a menos que surjan problemas que requieran cambios.</t>
  </si>
  <si>
    <t>Si las partes interesadas tienen serias dudas, inquietudes o preocupaciones sobre el proyecto, la organización beneficiaria deberá responder con prontitud y, muy probablemente, adelantar acciones concretas relacionadas con las mismas.</t>
  </si>
  <si>
    <t>La organización beneficiaria deberá hacer un esfuerzo significativo para garantizar una participación equitativa, a menos que exista una razón clara para una diferencia sustancial en la participación entre los dos grupos.</t>
  </si>
  <si>
    <t>La organización beneficiaria deberá registrar adecuadamente las actividades de participación de las partes interesadas utilizando diversos medios, como medios escritos, audiovisuales o de otro tipo.</t>
  </si>
  <si>
    <t>¿La organización beneficiaria documenta adecuadamente las actividades de participación de las partes interesadas?</t>
  </si>
  <si>
    <t>¿Se tienen en cuenta las cuestiones pertinentesel y preocupaciones relacionadas con género en el proyecto ?</t>
  </si>
  <si>
    <t>¿El proyecto cuenta con indicadores sensibles en términos de género y los hitos y objetivos del proyecto incluyen consideraciones de género?</t>
  </si>
  <si>
    <t>¿El proyecto recolecta datos desglosados por sexo?</t>
  </si>
  <si>
    <t>¿Hay algún tipo de conflicto entre las actividades del proyecto y el plan de género del GLF?</t>
  </si>
  <si>
    <t>¿Se ha denunciado algún caso de violencia basada ee género durante este periodo?</t>
  </si>
  <si>
    <t>¿Los informes de progreso del proyecto incluyen los impactos de la intervención sobre las mujeres, los hombres y las relaciones de género?</t>
  </si>
  <si>
    <t>RIESGOS DE SALUD Y SEGURIDAD OCUPACIONAL</t>
  </si>
  <si>
    <t>¿La organización beneficiaria a reportado algún incidente o accidente a las autoridades competentes de Galápagos?</t>
  </si>
  <si>
    <t>¿Se hizo el reporte del incidente o del accidente utilizando la herramienta de notificación del GLF?</t>
  </si>
  <si>
    <t>¿Aguien con los conocimientos en seguridad laboral y las competencias requeridas ha investigado el incidente o accidente?</t>
  </si>
  <si>
    <t>¿Se han determinado las causas de raíz del incidente o accidente?</t>
  </si>
  <si>
    <t>¿La organización beneficiaria ha puesto en ejecución alguna medida preventiva o ha mejorado sus procesos como resultado de la investigación?</t>
  </si>
  <si>
    <t>¿La organización beneficiaria ha establecido procesos y sistemas para notificar y registrar accidentes, enfermedades, eventos peligrosos y otros incidentes laborales?</t>
  </si>
  <si>
    <t>¿La organización beneficiaria a reportado algún incidente o accidente en el proyecto durante el periodo cubierto por este monitoreo?</t>
  </si>
  <si>
    <t>Las organizaciones beneficiarias deben informar cualquier incidente o accidente relacionado con cuestiones ambientales o sociales, de salud o seguridad ocupacional o pública, que ocurra en el área del proyecto y que pueda tener un impacto adverso significativo, atraer atención externa negativa o dar lugar a una potencial responsabilidad. Si un incidente de este tipo se presenta no se notifica al GLF, el nivel de riesgo debe aumentarse.</t>
  </si>
  <si>
    <t>Las organizaciones beneficiarias deben informar cualquier incidente o accidente relacionado con cuestiones ambientales o sociales, de salud o seguridad ocupacional o pública, que ocurra en el área del proyecto y que pueda tener un impacto adverso significativo, atraer atención externa negativa o dar lugar a una potencial responsabilidad. Si un incidente de este tipo se presenta no se notifica a las autoridades competentes, el nivel de riesgo debe aumentarse.</t>
  </si>
  <si>
    <t>La organización beneficiaria debe informar al GLF y a la autoridad competente sobre asuntos de salud o seguridad ocupacional y de la comunidad de una manera que satisfaga la legislación ecuatoriana y los requisitos establecidos siguiendo la Guía MASS (2.0). La organización beneficiaria deberá utilizar el Formulario de Notificación de accidentes / incidentes laborales del GLF o un formato similar.</t>
  </si>
  <si>
    <t>Todos los accidentes laborales, enfermedades, eventos peligrosos, incidentes y cuasi accidentes notificados deben ser investigados por alguien con conocimientos/competencia en seguridad laboral. Si la investigación no se ha llevado a cabo sin una razón aceptable, deberá aumentarse el nivel de riesgo del proyecto.</t>
  </si>
  <si>
    <t>Las investigaciones deben identificar las causas subyacentes (o raíz) de un incidente o accidente. Si la investigación no lo consigue, debe aumentarse el nivel de riesgo del proyecto hasta que se establezca la causa raíz.</t>
  </si>
  <si>
    <t>Si la investigación ha concluido y se han identificado las causas subyacentes, la organización beneficiaria deberá adoptar las medidas oportunas para evitar que estos accidentes o incidentes vuelvan a producirse. Si la investigación ha concluido y las medidas preventivas no se han implementado, se debe aumentar el nivel de riesgo del proyecto hasta que se apliquen las medidas preventivas.</t>
  </si>
  <si>
    <t>Las organizaciones beneficiarias deben establecer procesos y sistemas para notificar y registrar este tipo de eventos. Para hacerlo pueden basarse en la Guía MASS (2.0) y  utilizar el Formulario de Notificación de accidentes / incidentes laborales del GLF que está anexo al PGAS del proyecto, o un formato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</si>
</sst>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2"/>
      <color theme="1"/>
      <name val="Aptos Narrow"/>
      <family val="2"/>
      <scheme val="minor"/>
    </font>
    <font>
      <sz val="12"/>
      <color theme="0"/>
      <name val="Aptos Narrow"/>
      <family val="2"/>
      <scheme val="minor"/>
    </font>
    <font>
      <sz val="12"/>
      <color rgb="FFC80A0A"/>
      <name val="Aptos Narrow"/>
      <family val="2"/>
      <scheme val="minor"/>
    </font>
    <font>
      <sz val="10"/>
      <color rgb="FF2B3681"/>
      <name val="Aptos Narrow"/>
      <family val="2"/>
      <scheme val="minor"/>
    </font>
    <font>
      <sz val="9"/>
      <color rgb="FF2B3681"/>
      <name val="Aptos Narrow"/>
      <family val="2"/>
      <scheme val="minor"/>
    </font>
    <font>
      <sz val="12"/>
      <color rgb="FF2F5496"/>
      <name val="Aptos Narrow"/>
      <family val="2"/>
      <scheme val="minor"/>
    </font>
    <font>
      <sz val="8"/>
      <color rgb="FF3A72A7"/>
      <name val="Aptos Narrow"/>
      <family val="2"/>
      <scheme val="minor"/>
    </font>
    <font>
      <sz val="12"/>
      <color rgb="FF3A72A7"/>
      <name val="Aptos Narrow"/>
      <family val="2"/>
      <scheme val="minor"/>
    </font>
    <font>
      <sz val="12"/>
      <color rgb="FF2F5496"/>
      <name val="Aptos SemiBold"/>
    </font>
    <font>
      <sz val="16"/>
      <color theme="0"/>
      <name val="Aptos SemiBold"/>
    </font>
    <font>
      <sz val="16"/>
      <color rgb="FF3A72A7"/>
      <name val="Aptos SemiBold"/>
    </font>
    <font>
      <sz val="12"/>
      <color rgb="FF3A72A7"/>
      <name val="Aptos SemiBold"/>
    </font>
    <font>
      <sz val="8"/>
      <color rgb="FFC00000"/>
      <name val="Aptos Narrow"/>
      <family val="2"/>
      <scheme val="minor"/>
    </font>
    <font>
      <sz val="10"/>
      <color rgb="FF3A72A7"/>
      <name val="Aptos SemiBold"/>
    </font>
    <font>
      <sz val="20"/>
      <color rgb="FF3A72A7"/>
      <name val="Aptos SemiBold"/>
    </font>
    <font>
      <sz val="8"/>
      <color theme="0"/>
      <name val="Aptos Narrow"/>
      <family val="2"/>
      <scheme val="minor"/>
    </font>
    <font>
      <sz val="12"/>
      <color rgb="FF2B3681"/>
      <name val="Aptos Narrow"/>
      <family val="2"/>
      <scheme val="minor"/>
    </font>
    <font>
      <sz val="8"/>
      <color rgb="FF3A72A7"/>
      <name val="Aptos SemiBold"/>
    </font>
    <font>
      <b/>
      <sz val="12"/>
      <color theme="0"/>
      <name val="Aptos Narrow"/>
      <scheme val="minor"/>
    </font>
    <font>
      <sz val="10"/>
      <color theme="0"/>
      <name val="Aptos SemiBold"/>
    </font>
    <font>
      <sz val="8"/>
      <color rgb="FF2B3681"/>
      <name val="Aptos Narrow"/>
      <family val="2"/>
      <scheme val="minor"/>
    </font>
    <font>
      <sz val="12"/>
      <color rgb="FF3A72A7"/>
      <name val="Aptos"/>
    </font>
    <font>
      <sz val="14"/>
      <color rgb="FFC00000"/>
      <name val="Aptos SemiBold"/>
    </font>
    <font>
      <sz val="10"/>
      <color rgb="FF2F5496"/>
      <name val="Aptos SemiBold"/>
    </font>
    <font>
      <sz val="12"/>
      <color rgb="FF2B3681"/>
      <name val="Aptos SemiBold"/>
    </font>
    <font>
      <sz val="12"/>
      <color rgb="FF2F5496"/>
      <name val="Aptos Light"/>
    </font>
    <font>
      <sz val="8"/>
      <color rgb="FFC00000"/>
      <name val="Aptos Light"/>
    </font>
    <font>
      <sz val="10"/>
      <color rgb="FF2B3681"/>
      <name val="Aptos Light"/>
    </font>
    <font>
      <sz val="14"/>
      <color rgb="FF3A72A7"/>
      <name val="Aptos SemiBold"/>
    </font>
    <font>
      <sz val="16"/>
      <color rgb="FF2B3681"/>
      <name val="Aptos SemiBold"/>
    </font>
    <font>
      <sz val="18"/>
      <color rgb="FF3A72A7"/>
      <name val="Aptos SemiBold"/>
    </font>
    <font>
      <sz val="10"/>
      <color rgb="FF3A72A7"/>
      <name val="Aptos Narrow"/>
      <family val="2"/>
      <scheme val="minor"/>
    </font>
    <font>
      <sz val="12"/>
      <color rgb="FF3A72A7"/>
      <name val="Aptos Light"/>
    </font>
    <font>
      <sz val="10"/>
      <color rgb="FFC00000"/>
      <name val="Aptos SemiBold"/>
    </font>
    <font>
      <sz val="8"/>
      <color theme="0" tint="-0.34998626667073579"/>
      <name val="Aptos SemiBold"/>
    </font>
    <font>
      <sz val="12"/>
      <color rgb="FF3A72A7"/>
      <name val="Aptos"/>
      <family val="2"/>
    </font>
    <font>
      <sz val="12"/>
      <color rgb="FFC80A0A"/>
      <name val="Aptos SemiBold"/>
    </font>
    <font>
      <sz val="6"/>
      <color rgb="FFC00000"/>
      <name val="Aptos Light"/>
    </font>
    <font>
      <sz val="12"/>
      <color rgb="FF2F5496"/>
      <name val="Aptos"/>
    </font>
    <font>
      <sz val="11"/>
      <color rgb="FF2B3681"/>
      <name val="Avenir Book"/>
      <family val="2"/>
    </font>
    <font>
      <sz val="12"/>
      <color rgb="FF2F5496"/>
      <name val="Aptos"/>
      <family val="2"/>
    </font>
    <font>
      <sz val="12"/>
      <color rgb="FFC80A0A"/>
      <name val="Aptos"/>
    </font>
    <font>
      <sz val="12"/>
      <color theme="0"/>
      <name val="Aptos SemiBold"/>
    </font>
    <font>
      <sz val="11"/>
      <color rgb="FFC00000"/>
      <name val="Aptos SemiBold"/>
    </font>
    <font>
      <sz val="8"/>
      <color rgb="FF2B3681"/>
      <name val="Aptos Narrow (Body)"/>
    </font>
    <font>
      <sz val="8"/>
      <color rgb="FF3A72A7"/>
      <name val="Aptos Light"/>
    </font>
    <font>
      <sz val="14"/>
      <color rgb="FF3A72A7"/>
      <name val="Aptos SemiBold"/>
      <family val="2"/>
    </font>
    <font>
      <sz val="7"/>
      <color rgb="FF2B3681"/>
      <name val="Aptos Narrow"/>
      <family val="2"/>
      <scheme val="minor"/>
    </font>
    <font>
      <sz val="10"/>
      <color theme="1"/>
      <name val="Aptos Narrow"/>
      <family val="2"/>
      <scheme val="minor"/>
    </font>
    <font>
      <sz val="10"/>
      <color rgb="FF3A72A7"/>
      <name val="Aptos Light"/>
    </font>
    <font>
      <sz val="8"/>
      <name val="Aptos Narrow"/>
      <family val="2"/>
      <scheme val="minor"/>
    </font>
    <font>
      <sz val="14"/>
      <color rgb="FF3A72A7"/>
      <name val="Aptos Narrow"/>
      <family val="2"/>
      <scheme val="minor"/>
    </font>
    <font>
      <sz val="12"/>
      <color rgb="FFFF0000"/>
      <name val="Aptos SemiBold"/>
      <family val="2"/>
    </font>
  </fonts>
  <fills count="12">
    <fill>
      <patternFill patternType="none"/>
    </fill>
    <fill>
      <patternFill patternType="gray125"/>
    </fill>
    <fill>
      <patternFill patternType="solid">
        <fgColor rgb="FFF0F0E3"/>
        <bgColor indexed="64"/>
      </patternFill>
    </fill>
    <fill>
      <patternFill patternType="solid">
        <fgColor rgb="FFEFFAF9"/>
        <bgColor indexed="64"/>
      </patternFill>
    </fill>
    <fill>
      <patternFill patternType="solid">
        <fgColor rgb="FFFFFF00"/>
        <bgColor indexed="64"/>
      </patternFill>
    </fill>
    <fill>
      <patternFill patternType="solid">
        <fgColor rgb="FF2B3681"/>
        <bgColor indexed="64"/>
      </patternFill>
    </fill>
    <fill>
      <patternFill patternType="solid">
        <fgColor rgb="FFE0F1FF"/>
        <bgColor indexed="64"/>
      </patternFill>
    </fill>
    <fill>
      <patternFill patternType="solid">
        <fgColor rgb="FFFFFEF5"/>
        <bgColor indexed="64"/>
      </patternFill>
    </fill>
    <fill>
      <patternFill patternType="solid">
        <fgColor rgb="FFFFFEF5"/>
        <bgColor rgb="FF000000"/>
      </patternFill>
    </fill>
    <fill>
      <patternFill patternType="solid">
        <fgColor theme="1"/>
        <bgColor indexed="64"/>
      </patternFill>
    </fill>
    <fill>
      <patternFill patternType="solid">
        <fgColor theme="0"/>
        <bgColor indexed="64"/>
      </patternFill>
    </fill>
    <fill>
      <patternFill patternType="solid">
        <fgColor theme="3" tint="0.89999084444715716"/>
        <bgColor indexed="64"/>
      </patternFill>
    </fill>
  </fills>
  <borders count="121">
    <border>
      <left/>
      <right/>
      <top/>
      <bottom/>
      <diagonal/>
    </border>
    <border>
      <left style="thin">
        <color rgb="FF3A72A7"/>
      </left>
      <right style="thin">
        <color rgb="FF3A72A7"/>
      </right>
      <top style="thin">
        <color rgb="FF3A72A7"/>
      </top>
      <bottom style="thin">
        <color rgb="FF3A72A7"/>
      </bottom>
      <diagonal/>
    </border>
    <border>
      <left style="thin">
        <color rgb="FF3A72A7"/>
      </left>
      <right/>
      <top/>
      <bottom/>
      <diagonal/>
    </border>
    <border>
      <left style="thin">
        <color rgb="FF3A72A7"/>
      </left>
      <right/>
      <top style="thin">
        <color rgb="FF3A72A7"/>
      </top>
      <bottom/>
      <diagonal/>
    </border>
    <border>
      <left style="thin">
        <color rgb="FF3A72A7"/>
      </left>
      <right style="thin">
        <color rgb="FF3A72A7"/>
      </right>
      <top style="thin">
        <color rgb="FF3A72A7"/>
      </top>
      <bottom/>
      <diagonal/>
    </border>
    <border>
      <left style="thin">
        <color rgb="FF3A72A7"/>
      </left>
      <right/>
      <top/>
      <bottom style="thin">
        <color rgb="FF3A72A7"/>
      </bottom>
      <diagonal/>
    </border>
    <border>
      <left style="thin">
        <color rgb="FF3A72A7"/>
      </left>
      <right style="thin">
        <color rgb="FF3A72A7"/>
      </right>
      <top/>
      <bottom style="thin">
        <color rgb="FF3A72A7"/>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medium">
        <color rgb="FF3A72A7"/>
      </left>
      <right/>
      <top style="medium">
        <color rgb="FF3A72A7"/>
      </top>
      <bottom/>
      <diagonal/>
    </border>
    <border>
      <left/>
      <right/>
      <top style="medium">
        <color rgb="FF3A72A7"/>
      </top>
      <bottom/>
      <diagonal/>
    </border>
    <border>
      <left style="medium">
        <color rgb="FF3A72A7"/>
      </left>
      <right/>
      <top/>
      <bottom/>
      <diagonal/>
    </border>
    <border>
      <left style="medium">
        <color rgb="FF3A72A7"/>
      </left>
      <right/>
      <top/>
      <bottom style="thin">
        <color theme="0"/>
      </bottom>
      <diagonal/>
    </border>
    <border>
      <left style="thin">
        <color theme="0"/>
      </left>
      <right style="medium">
        <color rgb="FF3A72A7"/>
      </right>
      <top/>
      <bottom style="thin">
        <color theme="0"/>
      </bottom>
      <diagonal/>
    </border>
    <border>
      <left style="medium">
        <color rgb="FF3A72A7"/>
      </left>
      <right/>
      <top style="thin">
        <color theme="0"/>
      </top>
      <bottom style="thin">
        <color theme="0"/>
      </bottom>
      <diagonal/>
    </border>
    <border>
      <left style="thin">
        <color theme="0"/>
      </left>
      <right style="medium">
        <color rgb="FF3A72A7"/>
      </right>
      <top style="thin">
        <color theme="0"/>
      </top>
      <bottom style="thin">
        <color theme="0"/>
      </bottom>
      <diagonal/>
    </border>
    <border>
      <left style="thin">
        <color theme="0"/>
      </left>
      <right style="thin">
        <color theme="0"/>
      </right>
      <top/>
      <bottom style="medium">
        <color rgb="FF3A72A7"/>
      </bottom>
      <diagonal/>
    </border>
    <border>
      <left style="thin">
        <color theme="0"/>
      </left>
      <right style="medium">
        <color rgb="FF3A72A7"/>
      </right>
      <top/>
      <bottom style="medium">
        <color rgb="FF3A72A7"/>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rgb="FF3A72A7"/>
      </left>
      <right style="thin">
        <color theme="0"/>
      </right>
      <top style="medium">
        <color theme="0"/>
      </top>
      <bottom style="medium">
        <color rgb="FF3A72A7"/>
      </bottom>
      <diagonal/>
    </border>
    <border>
      <left style="medium">
        <color theme="0"/>
      </left>
      <right style="medium">
        <color theme="0"/>
      </right>
      <top/>
      <bottom/>
      <diagonal/>
    </border>
    <border>
      <left style="thin">
        <color rgb="FFC00000"/>
      </left>
      <right style="thin">
        <color rgb="FFC00000"/>
      </right>
      <top style="thin">
        <color rgb="FFC00000"/>
      </top>
      <bottom style="thin">
        <color rgb="FFC0000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F0F0E3"/>
      </right>
      <top style="medium">
        <color rgb="FF3A72A7"/>
      </top>
      <bottom/>
      <diagonal/>
    </border>
    <border>
      <left style="medium">
        <color rgb="FF3A72A7"/>
      </left>
      <right style="medium">
        <color theme="0"/>
      </right>
      <top style="medium">
        <color theme="0"/>
      </top>
      <bottom style="medium">
        <color theme="0"/>
      </bottom>
      <diagonal/>
    </border>
    <border>
      <left style="medium">
        <color theme="0"/>
      </left>
      <right/>
      <top style="medium">
        <color theme="0"/>
      </top>
      <bottom style="medium">
        <color rgb="FF3A72A7"/>
      </bottom>
      <diagonal/>
    </border>
    <border>
      <left style="medium">
        <color rgb="FFF0F0E3"/>
      </left>
      <right/>
      <top style="medium">
        <color rgb="FF3A72A7"/>
      </top>
      <bottom/>
      <diagonal/>
    </border>
    <border>
      <left style="medium">
        <color theme="0"/>
      </left>
      <right style="medium">
        <color rgb="FF2F5496"/>
      </right>
      <top style="medium">
        <color theme="0"/>
      </top>
      <bottom style="medium">
        <color theme="0"/>
      </bottom>
      <diagonal/>
    </border>
    <border>
      <left/>
      <right style="thin">
        <color theme="0"/>
      </right>
      <top style="medium">
        <color rgb="FF2F5496"/>
      </top>
      <bottom style="thin">
        <color theme="0"/>
      </bottom>
      <diagonal/>
    </border>
    <border>
      <left/>
      <right style="thin">
        <color theme="0"/>
      </right>
      <top style="thin">
        <color theme="0"/>
      </top>
      <bottom style="medium">
        <color theme="0"/>
      </bottom>
      <diagonal/>
    </border>
    <border>
      <left style="thin">
        <color theme="0"/>
      </left>
      <right style="thin">
        <color theme="0"/>
      </right>
      <top style="medium">
        <color rgb="FF2F5496"/>
      </top>
      <bottom style="thin">
        <color rgb="FFF0F0E3"/>
      </bottom>
      <diagonal/>
    </border>
    <border>
      <left style="thin">
        <color theme="0"/>
      </left>
      <right style="thin">
        <color theme="0"/>
      </right>
      <top style="thin">
        <color rgb="FFF0F0E3"/>
      </top>
      <bottom style="medium">
        <color theme="0"/>
      </bottom>
      <diagonal/>
    </border>
    <border>
      <left style="thin">
        <color theme="0"/>
      </left>
      <right style="thin">
        <color rgb="FFF0F0E3"/>
      </right>
      <top style="thin">
        <color rgb="FFF0F0E3"/>
      </top>
      <bottom style="medium">
        <color theme="0"/>
      </bottom>
      <diagonal/>
    </border>
    <border>
      <left style="medium">
        <color rgb="FF3A72A7"/>
      </left>
      <right style="medium">
        <color theme="0"/>
      </right>
      <top style="medium">
        <color theme="0"/>
      </top>
      <bottom style="medium">
        <color rgb="FF3A72A7"/>
      </bottom>
      <diagonal/>
    </border>
    <border>
      <left style="medium">
        <color theme="0"/>
      </left>
      <right style="medium">
        <color theme="0"/>
      </right>
      <top style="medium">
        <color theme="0"/>
      </top>
      <bottom style="medium">
        <color rgb="FF3A72A7"/>
      </bottom>
      <diagonal/>
    </border>
    <border>
      <left style="medium">
        <color theme="0"/>
      </left>
      <right style="medium">
        <color rgb="FF2F5496"/>
      </right>
      <top style="medium">
        <color theme="0"/>
      </top>
      <bottom style="medium">
        <color rgb="FF3A72A7"/>
      </bottom>
      <diagonal/>
    </border>
    <border>
      <left/>
      <right/>
      <top style="medium">
        <color rgb="FF2F5496"/>
      </top>
      <bottom/>
      <diagonal/>
    </border>
    <border>
      <left style="thin">
        <color theme="0"/>
      </left>
      <right style="thin">
        <color theme="0"/>
      </right>
      <top/>
      <bottom style="medium">
        <color theme="0"/>
      </bottom>
      <diagonal/>
    </border>
    <border>
      <left style="medium">
        <color theme="0"/>
      </left>
      <right style="medium">
        <color theme="0"/>
      </right>
      <top style="medium">
        <color rgb="FF3A72A7"/>
      </top>
      <bottom style="medium">
        <color theme="0"/>
      </bottom>
      <diagonal/>
    </border>
    <border>
      <left style="medium">
        <color rgb="FF3A72A7"/>
      </left>
      <right/>
      <top style="thin">
        <color rgb="FF3A72A7"/>
      </top>
      <bottom/>
      <diagonal/>
    </border>
    <border>
      <left style="medium">
        <color rgb="FF3A72A7"/>
      </left>
      <right/>
      <top/>
      <bottom style="medium">
        <color rgb="FF3A72A7"/>
      </bottom>
      <diagonal/>
    </border>
    <border>
      <left style="thin">
        <color rgb="FF3A72A7"/>
      </left>
      <right style="medium">
        <color rgb="FF3A72A7"/>
      </right>
      <top style="thin">
        <color rgb="FF3A72A7"/>
      </top>
      <bottom style="thin">
        <color rgb="FF3A72A7"/>
      </bottom>
      <diagonal/>
    </border>
    <border>
      <left style="thin">
        <color rgb="FF3A72A7"/>
      </left>
      <right style="thin">
        <color rgb="FF3A72A7"/>
      </right>
      <top style="thin">
        <color rgb="FF3A72A7"/>
      </top>
      <bottom style="medium">
        <color rgb="FF3A72A7"/>
      </bottom>
      <diagonal/>
    </border>
    <border>
      <left style="thin">
        <color rgb="FF3A72A7"/>
      </left>
      <right style="medium">
        <color rgb="FF3A72A7"/>
      </right>
      <top style="thin">
        <color rgb="FF3A72A7"/>
      </top>
      <bottom style="medium">
        <color rgb="FF3A72A7"/>
      </bottom>
      <diagonal/>
    </border>
    <border>
      <left style="medium">
        <color rgb="FF3A72A7"/>
      </left>
      <right/>
      <top/>
      <bottom style="thin">
        <color rgb="FF3A72A7"/>
      </bottom>
      <diagonal/>
    </border>
    <border>
      <left/>
      <right/>
      <top/>
      <bottom style="thin">
        <color rgb="FF3A72A7"/>
      </bottom>
      <diagonal/>
    </border>
    <border>
      <left style="thin">
        <color rgb="FFF0F0E3"/>
      </left>
      <right style="medium">
        <color rgb="FF2F5496"/>
      </right>
      <top style="thin">
        <color rgb="FFF0F0E3"/>
      </top>
      <bottom style="medium">
        <color theme="0"/>
      </bottom>
      <diagonal/>
    </border>
    <border>
      <left style="medium">
        <color theme="0"/>
      </left>
      <right/>
      <top/>
      <bottom style="medium">
        <color theme="0"/>
      </bottom>
      <diagonal/>
    </border>
    <border>
      <left style="thin">
        <color rgb="FF3A72A7"/>
      </left>
      <right style="thin">
        <color rgb="FFF0F0E3"/>
      </right>
      <top style="thin">
        <color rgb="FFF0F0E3"/>
      </top>
      <bottom style="medium">
        <color rgb="FF3A72A7"/>
      </bottom>
      <diagonal/>
    </border>
    <border>
      <left style="medium">
        <color rgb="FF3A72A7"/>
      </left>
      <right style="medium">
        <color theme="0"/>
      </right>
      <top style="medium">
        <color theme="0"/>
      </top>
      <bottom/>
      <diagonal/>
    </border>
    <border>
      <left style="medium">
        <color theme="0"/>
      </left>
      <right/>
      <top style="medium">
        <color theme="0"/>
      </top>
      <bottom/>
      <diagonal/>
    </border>
    <border>
      <left style="thin">
        <color rgb="FFF0F0E3"/>
      </left>
      <right/>
      <top style="thin">
        <color rgb="FFF0F0E3"/>
      </top>
      <bottom/>
      <diagonal/>
    </border>
    <border>
      <left style="medium">
        <color theme="0"/>
      </left>
      <right style="medium">
        <color theme="0"/>
      </right>
      <top/>
      <bottom style="medium">
        <color rgb="FF3A72A7"/>
      </bottom>
      <diagonal/>
    </border>
    <border>
      <left style="thin">
        <color rgb="FFC00000"/>
      </left>
      <right/>
      <top style="medium">
        <color theme="0"/>
      </top>
      <bottom style="medium">
        <color theme="0"/>
      </bottom>
      <diagonal/>
    </border>
    <border>
      <left style="medium">
        <color rgb="FFF0F0E3"/>
      </left>
      <right style="medium">
        <color rgb="FFF0F0E3"/>
      </right>
      <top style="medium">
        <color rgb="FF2F5496"/>
      </top>
      <bottom style="medium">
        <color rgb="FFF0F0E3"/>
      </bottom>
      <diagonal/>
    </border>
    <border>
      <left style="medium">
        <color rgb="FFF0F0E3"/>
      </left>
      <right style="thin">
        <color theme="0"/>
      </right>
      <top style="medium">
        <color rgb="FF2F5496"/>
      </top>
      <bottom style="medium">
        <color rgb="FFF0F0E3"/>
      </bottom>
      <diagonal/>
    </border>
    <border>
      <left style="medium">
        <color rgb="FFF0F0E3"/>
      </left>
      <right style="medium">
        <color rgb="FFF0F0E3"/>
      </right>
      <top style="medium">
        <color rgb="FFF0F0E3"/>
      </top>
      <bottom/>
      <diagonal/>
    </border>
    <border>
      <left style="medium">
        <color rgb="FFF0F0E3"/>
      </left>
      <right style="medium">
        <color rgb="FFF0F0E3"/>
      </right>
      <top style="medium">
        <color rgb="FFF0F0E3"/>
      </top>
      <bottom style="medium">
        <color theme="0"/>
      </bottom>
      <diagonal/>
    </border>
    <border>
      <left style="medium">
        <color rgb="FFF0F0E3"/>
      </left>
      <right style="thin">
        <color theme="0"/>
      </right>
      <top style="medium">
        <color rgb="FFF0F0E3"/>
      </top>
      <bottom style="medium">
        <color theme="0"/>
      </bottom>
      <diagonal/>
    </border>
    <border>
      <left style="thin">
        <color theme="0"/>
      </left>
      <right/>
      <top style="thin">
        <color rgb="FFF0F0E3"/>
      </top>
      <bottom style="medium">
        <color theme="0"/>
      </bottom>
      <diagonal/>
    </border>
    <border>
      <left style="thin">
        <color theme="0"/>
      </left>
      <right style="medium">
        <color theme="0"/>
      </right>
      <top style="medium">
        <color theme="0"/>
      </top>
      <bottom style="medium">
        <color theme="0"/>
      </bottom>
      <diagonal/>
    </border>
    <border>
      <left style="thin">
        <color theme="0"/>
      </left>
      <right style="medium">
        <color theme="0"/>
      </right>
      <top style="medium">
        <color theme="0"/>
      </top>
      <bottom style="medium">
        <color rgb="FF3A72A7"/>
      </bottom>
      <diagonal/>
    </border>
    <border>
      <left/>
      <right style="thin">
        <color theme="0"/>
      </right>
      <top style="medium">
        <color rgb="FF2F5496"/>
      </top>
      <bottom style="thin">
        <color rgb="FFF0F0E3"/>
      </bottom>
      <diagonal/>
    </border>
    <border>
      <left/>
      <right/>
      <top style="medium">
        <color rgb="FF2F5496"/>
      </top>
      <bottom style="thin">
        <color rgb="FFF0F0E3"/>
      </bottom>
      <diagonal/>
    </border>
    <border>
      <left style="thin">
        <color theme="0"/>
      </left>
      <right style="medium">
        <color rgb="FF3A72A7"/>
      </right>
      <top style="medium">
        <color rgb="FF3A72A7"/>
      </top>
      <bottom style="thin">
        <color rgb="FFF0F0E3"/>
      </bottom>
      <diagonal/>
    </border>
    <border>
      <left style="thin">
        <color theme="0"/>
      </left>
      <right style="medium">
        <color rgb="FF3A72A7"/>
      </right>
      <top/>
      <bottom style="medium">
        <color theme="0"/>
      </bottom>
      <diagonal/>
    </border>
    <border>
      <left style="thin">
        <color theme="0"/>
      </left>
      <right style="thin">
        <color theme="0"/>
      </right>
      <top style="medium">
        <color rgb="FF3A72A7"/>
      </top>
      <bottom style="thin">
        <color rgb="FFF0F0E3"/>
      </bottom>
      <diagonal/>
    </border>
    <border>
      <left style="thin">
        <color rgb="FF3A72A7"/>
      </left>
      <right style="thin">
        <color rgb="FF3A72A7"/>
      </right>
      <top style="thin">
        <color rgb="FF3A72A7"/>
      </top>
      <bottom style="thin">
        <color rgb="FFF0F0E3"/>
      </bottom>
      <diagonal/>
    </border>
    <border>
      <left style="thin">
        <color rgb="FF3A72A7"/>
      </left>
      <right style="thin">
        <color rgb="FF3A72A7"/>
      </right>
      <top style="thin">
        <color rgb="FFF0F0E3"/>
      </top>
      <bottom style="medium">
        <color rgb="FF3A72A7"/>
      </bottom>
      <diagonal/>
    </border>
    <border>
      <left style="medium">
        <color rgb="FF3A72A7"/>
      </left>
      <right/>
      <top style="thin">
        <color rgb="FF3A72A7"/>
      </top>
      <bottom style="medium">
        <color rgb="FFF0F0E3"/>
      </bottom>
      <diagonal/>
    </border>
    <border>
      <left style="medium">
        <color rgb="FF3A72A7"/>
      </left>
      <right/>
      <top style="medium">
        <color rgb="FFF0F0E3"/>
      </top>
      <bottom style="medium">
        <color rgb="FF3A72A7"/>
      </bottom>
      <diagonal/>
    </border>
    <border>
      <left style="thin">
        <color rgb="FFF0F0E3"/>
      </left>
      <right style="medium">
        <color rgb="FF3A72A7"/>
      </right>
      <top/>
      <bottom style="medium">
        <color rgb="FF3A72A7"/>
      </bottom>
      <diagonal/>
    </border>
    <border>
      <left style="medium">
        <color rgb="FF3A72A7"/>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right style="medium">
        <color theme="0"/>
      </right>
      <top style="medium">
        <color rgb="FF3A72A7"/>
      </top>
      <bottom style="medium">
        <color theme="0"/>
      </bottom>
      <diagonal/>
    </border>
    <border>
      <left/>
      <right style="medium">
        <color theme="0"/>
      </right>
      <top style="medium">
        <color theme="0"/>
      </top>
      <bottom style="medium">
        <color rgb="FF2F5496"/>
      </bottom>
      <diagonal/>
    </border>
    <border>
      <left style="medium">
        <color theme="0"/>
      </left>
      <right style="medium">
        <color theme="0"/>
      </right>
      <top style="medium">
        <color theme="0"/>
      </top>
      <bottom style="medium">
        <color rgb="FF2F5496"/>
      </bottom>
      <diagonal/>
    </border>
    <border>
      <left style="medium">
        <color rgb="FF3A72A7"/>
      </left>
      <right style="thin">
        <color rgb="FF2B3681"/>
      </right>
      <top style="medium">
        <color rgb="FF3A72A7"/>
      </top>
      <bottom style="medium">
        <color rgb="FF2B3681"/>
      </bottom>
      <diagonal/>
    </border>
    <border>
      <left/>
      <right style="thin">
        <color rgb="FF3A72A7"/>
      </right>
      <top/>
      <bottom style="thin">
        <color rgb="FF3A72A7"/>
      </bottom>
      <diagonal/>
    </border>
    <border>
      <left style="thin">
        <color rgb="FF3A72A7"/>
      </left>
      <right style="medium">
        <color rgb="FF3A72A7"/>
      </right>
      <top/>
      <bottom/>
      <diagonal/>
    </border>
    <border>
      <left style="thin">
        <color rgb="FF3A72A7"/>
      </left>
      <right style="medium">
        <color rgb="FF3A72A7"/>
      </right>
      <top/>
      <bottom style="thin">
        <color rgb="FF3A72A7"/>
      </bottom>
      <diagonal/>
    </border>
    <border>
      <left style="thin">
        <color rgb="FF2B3681"/>
      </left>
      <right style="thin">
        <color rgb="FF2B3681"/>
      </right>
      <top style="medium">
        <color rgb="FF3A72A7"/>
      </top>
      <bottom style="medium">
        <color rgb="FF2B3681"/>
      </bottom>
      <diagonal/>
    </border>
    <border>
      <left style="thin">
        <color rgb="FF2B3681"/>
      </left>
      <right style="medium">
        <color rgb="FF3A72A7"/>
      </right>
      <top style="medium">
        <color rgb="FF3A72A7"/>
      </top>
      <bottom style="medium">
        <color rgb="FF2B3681"/>
      </bottom>
      <diagonal/>
    </border>
    <border>
      <left style="medium">
        <color rgb="FF2B3681"/>
      </left>
      <right style="medium">
        <color rgb="FF2B3681"/>
      </right>
      <top style="medium">
        <color rgb="FF3A72A7"/>
      </top>
      <bottom style="medium">
        <color rgb="FF2B3681"/>
      </bottom>
      <diagonal/>
    </border>
    <border>
      <left style="medium">
        <color rgb="FF2B3681"/>
      </left>
      <right style="medium">
        <color rgb="FF3A72A7"/>
      </right>
      <top style="medium">
        <color rgb="FF3A72A7"/>
      </top>
      <bottom style="medium">
        <color rgb="FF2B3681"/>
      </bottom>
      <diagonal/>
    </border>
    <border>
      <left/>
      <right style="medium">
        <color rgb="FF3A72A7"/>
      </right>
      <top style="medium">
        <color theme="0"/>
      </top>
      <bottom style="medium">
        <color theme="0"/>
      </bottom>
      <diagonal/>
    </border>
    <border>
      <left/>
      <right style="medium">
        <color rgb="FF3A72A7"/>
      </right>
      <top style="medium">
        <color theme="0"/>
      </top>
      <bottom style="medium">
        <color rgb="FF3A72A7"/>
      </bottom>
      <diagonal/>
    </border>
    <border>
      <left style="medium">
        <color theme="0"/>
      </left>
      <right/>
      <top style="medium">
        <color rgb="FF3A72A7"/>
      </top>
      <bottom style="medium">
        <color theme="0"/>
      </bottom>
      <diagonal/>
    </border>
    <border>
      <left/>
      <right style="medium">
        <color rgb="FF2F5496"/>
      </right>
      <top style="medium">
        <color rgb="FF3A72A7"/>
      </top>
      <bottom style="medium">
        <color theme="0"/>
      </bottom>
      <diagonal/>
    </border>
    <border>
      <left/>
      <right style="medium">
        <color rgb="FF2F5496"/>
      </right>
      <top style="medium">
        <color theme="0"/>
      </top>
      <bottom style="medium">
        <color theme="0"/>
      </bottom>
      <diagonal/>
    </border>
    <border>
      <left style="medium">
        <color theme="0"/>
      </left>
      <right/>
      <top style="medium">
        <color theme="0"/>
      </top>
      <bottom style="medium">
        <color rgb="FF2F5496"/>
      </bottom>
      <diagonal/>
    </border>
    <border>
      <left/>
      <right style="medium">
        <color rgb="FF2F5496"/>
      </right>
      <top style="medium">
        <color theme="0"/>
      </top>
      <bottom style="medium">
        <color rgb="FF2F5496"/>
      </bottom>
      <diagonal/>
    </border>
    <border>
      <left/>
      <right style="medium">
        <color theme="0"/>
      </right>
      <top style="medium">
        <color theme="0"/>
      </top>
      <bottom style="medium">
        <color rgb="FF3A72A7"/>
      </bottom>
      <diagonal/>
    </border>
    <border>
      <left/>
      <right style="thin">
        <color theme="0"/>
      </right>
      <top style="medium">
        <color rgb="FF3A72A7"/>
      </top>
      <bottom style="thin">
        <color theme="0"/>
      </bottom>
      <diagonal/>
    </border>
    <border>
      <left style="thin">
        <color theme="0"/>
      </left>
      <right style="medium">
        <color rgb="FF3A72A7"/>
      </right>
      <top style="medium">
        <color rgb="FF3A72A7"/>
      </top>
      <bottom style="thin">
        <color theme="0"/>
      </bottom>
      <diagonal/>
    </border>
    <border>
      <left/>
      <right style="thin">
        <color theme="0"/>
      </right>
      <top style="thin">
        <color theme="0"/>
      </top>
      <bottom/>
      <diagonal/>
    </border>
    <border>
      <left style="thin">
        <color rgb="FF3A72A7"/>
      </left>
      <right style="thin">
        <color theme="0"/>
      </right>
      <top style="thin">
        <color theme="0"/>
      </top>
      <bottom style="thin">
        <color theme="0"/>
      </bottom>
      <diagonal/>
    </border>
    <border>
      <left style="thin">
        <color rgb="FF3A72A7"/>
      </left>
      <right style="thin">
        <color rgb="FF3A72A7"/>
      </right>
      <top/>
      <bottom/>
      <diagonal/>
    </border>
    <border>
      <left style="thin">
        <color theme="0"/>
      </left>
      <right/>
      <top style="medium">
        <color rgb="FF2F5496"/>
      </top>
      <bottom style="thin">
        <color rgb="FFF0F0E3"/>
      </bottom>
      <diagonal/>
    </border>
    <border>
      <left/>
      <right style="medium">
        <color rgb="FF2F5496"/>
      </right>
      <top style="medium">
        <color rgb="FF2F5496"/>
      </top>
      <bottom style="thin">
        <color rgb="FFF0F0E3"/>
      </bottom>
      <diagonal/>
    </border>
    <border>
      <left/>
      <right style="thin">
        <color theme="0"/>
      </right>
      <top/>
      <bottom style="medium">
        <color theme="0"/>
      </bottom>
      <diagonal/>
    </border>
    <border>
      <left style="thin">
        <color theme="0"/>
      </left>
      <right style="thin">
        <color theme="0"/>
      </right>
      <top style="medium">
        <color rgb="FF3A72A7"/>
      </top>
      <bottom/>
      <diagonal/>
    </border>
    <border>
      <left style="thin">
        <color theme="0"/>
      </left>
      <right style="thin">
        <color theme="0"/>
      </right>
      <top style="medium">
        <color rgb="FF2F5496"/>
      </top>
      <bottom/>
      <diagonal/>
    </border>
    <border>
      <left style="thin">
        <color rgb="FF3A72A7"/>
      </left>
      <right style="thin">
        <color rgb="FF3A72A7"/>
      </right>
      <top style="thin">
        <color rgb="FFF0F0E3"/>
      </top>
      <bottom style="thin">
        <color rgb="FFF0F0E3"/>
      </bottom>
      <diagonal/>
    </border>
    <border>
      <left/>
      <right/>
      <top style="thin">
        <color rgb="FFC80A0A"/>
      </top>
      <bottom style="medium">
        <color rgb="FF3A72A7"/>
      </bottom>
      <diagonal/>
    </border>
    <border>
      <left/>
      <right style="medium">
        <color rgb="FF3A72A7"/>
      </right>
      <top style="thin">
        <color rgb="FF3A72A7"/>
      </top>
      <bottom style="thin">
        <color rgb="FF3A72A7"/>
      </bottom>
      <diagonal/>
    </border>
    <border>
      <left/>
      <right/>
      <top style="medium">
        <color rgb="FF2B3681"/>
      </top>
      <bottom style="thin">
        <color rgb="FF3A72A7"/>
      </bottom>
      <diagonal/>
    </border>
    <border>
      <left/>
      <right style="thin">
        <color rgb="FF3A72A7"/>
      </right>
      <top style="medium">
        <color rgb="FF2B3681"/>
      </top>
      <bottom style="thin">
        <color rgb="FF3A72A7"/>
      </bottom>
      <diagonal/>
    </border>
    <border>
      <left/>
      <right style="medium">
        <color rgb="FF2B3681"/>
      </right>
      <top style="medium">
        <color rgb="FF3A72A7"/>
      </top>
      <bottom style="medium">
        <color rgb="FF2B3681"/>
      </bottom>
      <diagonal/>
    </border>
    <border>
      <left style="thin">
        <color rgb="FF2B3681"/>
      </left>
      <right/>
      <top style="medium">
        <color rgb="FF3A72A7"/>
      </top>
      <bottom style="medium">
        <color rgb="FF2B3681"/>
      </bottom>
      <diagonal/>
    </border>
    <border>
      <left style="medium">
        <color theme="0"/>
      </left>
      <right style="thin">
        <color theme="0"/>
      </right>
      <top style="medium">
        <color theme="0"/>
      </top>
      <bottom style="medium">
        <color rgb="FF2B3681"/>
      </bottom>
      <diagonal/>
    </border>
    <border>
      <left style="medium">
        <color theme="0"/>
      </left>
      <right style="medium">
        <color theme="0"/>
      </right>
      <top style="medium">
        <color theme="0"/>
      </top>
      <bottom style="medium">
        <color rgb="FF2B3681"/>
      </bottom>
      <diagonal/>
    </border>
    <border>
      <left style="thin">
        <color rgb="FFC00000"/>
      </left>
      <right style="thin">
        <color rgb="FFC00000"/>
      </right>
      <top style="medium">
        <color rgb="FF3A72A7"/>
      </top>
      <bottom style="thin">
        <color rgb="FFC00000"/>
      </bottom>
      <diagonal/>
    </border>
    <border>
      <left style="thin">
        <color rgb="FFC00000"/>
      </left>
      <right style="thin">
        <color rgb="FFC00000"/>
      </right>
      <top style="thin">
        <color rgb="FFC00000"/>
      </top>
      <bottom style="medium">
        <color rgb="FF2B3681"/>
      </bottom>
      <diagonal/>
    </border>
    <border>
      <left/>
      <right style="medium">
        <color theme="0"/>
      </right>
      <top style="thin">
        <color rgb="FFC00000"/>
      </top>
      <bottom style="medium">
        <color rgb="FF2B3681"/>
      </bottom>
      <diagonal/>
    </border>
  </borders>
  <cellStyleXfs count="1">
    <xf numFmtId="0" fontId="0" fillId="0" borderId="0"/>
  </cellStyleXfs>
  <cellXfs count="335">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 fillId="0" borderId="13" xfId="0" applyFont="1" applyBorder="1" applyAlignment="1">
      <alignment horizontal="center" vertical="center"/>
    </xf>
    <xf numFmtId="0" fontId="0" fillId="0" borderId="14" xfId="0" applyBorder="1" applyAlignment="1">
      <alignment horizontal="center"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xf numFmtId="0" fontId="0" fillId="0" borderId="20" xfId="0" applyBorder="1"/>
    <xf numFmtId="0" fontId="0" fillId="0" borderId="20" xfId="0" applyBorder="1" applyAlignment="1">
      <alignment horizontal="center" vertical="center"/>
    </xf>
    <xf numFmtId="0" fontId="0" fillId="0" borderId="21" xfId="0" applyBorder="1"/>
    <xf numFmtId="0" fontId="5"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xf>
    <xf numFmtId="0" fontId="8" fillId="0" borderId="22" xfId="0" applyFont="1" applyBorder="1" applyAlignment="1">
      <alignment horizontal="left" vertical="center" wrapText="1"/>
    </xf>
    <xf numFmtId="0" fontId="5" fillId="0" borderId="22" xfId="0" applyFont="1" applyBorder="1" applyAlignment="1">
      <alignment horizontal="left" vertical="center" wrapText="1"/>
    </xf>
    <xf numFmtId="0" fontId="5" fillId="2" borderId="25" xfId="0" applyFont="1" applyFill="1" applyBorder="1" applyAlignment="1">
      <alignment horizontal="left" vertical="center" wrapText="1"/>
    </xf>
    <xf numFmtId="0" fontId="20" fillId="2" borderId="25" xfId="0" applyFont="1" applyFill="1" applyBorder="1" applyAlignment="1" applyProtection="1">
      <alignment horizontal="center" vertical="center" wrapText="1"/>
      <protection hidden="1"/>
    </xf>
    <xf numFmtId="0" fontId="5" fillId="0" borderId="25" xfId="0" applyFont="1" applyBorder="1" applyAlignment="1">
      <alignment horizontal="left" vertical="center" wrapText="1"/>
    </xf>
    <xf numFmtId="0" fontId="5" fillId="2" borderId="26" xfId="0" applyFont="1"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22" fillId="2" borderId="29" xfId="0" applyFont="1" applyFill="1" applyBorder="1" applyAlignment="1">
      <alignment horizontal="center" vertical="center"/>
    </xf>
    <xf numFmtId="0" fontId="20" fillId="2" borderId="32" xfId="0" applyFont="1" applyFill="1" applyBorder="1" applyAlignment="1" applyProtection="1">
      <alignment horizontal="center" vertical="center" wrapText="1"/>
      <protection hidden="1"/>
    </xf>
    <xf numFmtId="0" fontId="24" fillId="2" borderId="0" xfId="0" applyFont="1" applyFill="1" applyAlignment="1">
      <alignment horizontal="center" vertical="center"/>
    </xf>
    <xf numFmtId="0" fontId="0" fillId="2" borderId="25" xfId="0" applyFill="1" applyBorder="1" applyAlignment="1">
      <alignment horizontal="center" vertical="center"/>
    </xf>
    <xf numFmtId="0" fontId="16" fillId="2" borderId="25" xfId="0" applyFont="1" applyFill="1" applyBorder="1" applyAlignment="1">
      <alignment horizontal="center" vertical="center"/>
    </xf>
    <xf numFmtId="0" fontId="16" fillId="3" borderId="25" xfId="0" applyFont="1" applyFill="1" applyBorder="1" applyAlignment="1">
      <alignment horizontal="center" vertical="center"/>
    </xf>
    <xf numFmtId="0" fontId="0" fillId="3" borderId="25" xfId="0" applyFill="1" applyBorder="1" applyAlignment="1">
      <alignment horizontal="center" vertical="center"/>
    </xf>
    <xf numFmtId="0" fontId="26" fillId="2" borderId="12" xfId="0" applyFont="1" applyFill="1" applyBorder="1" applyAlignment="1">
      <alignment horizontal="left" vertical="center" wrapText="1"/>
    </xf>
    <xf numFmtId="0" fontId="26" fillId="2" borderId="10" xfId="0" applyFont="1" applyFill="1" applyBorder="1" applyAlignment="1">
      <alignment horizontal="center" vertical="center"/>
    </xf>
    <xf numFmtId="0" fontId="16" fillId="0" borderId="22" xfId="0" applyFont="1" applyBorder="1" applyAlignment="1" applyProtection="1">
      <alignment horizontal="center" vertical="center" wrapText="1"/>
      <protection locked="0" hidden="1"/>
    </xf>
    <xf numFmtId="0" fontId="0" fillId="2" borderId="34" xfId="0" applyFill="1" applyBorder="1" applyAlignment="1">
      <alignment horizontal="center" vertical="center"/>
    </xf>
    <xf numFmtId="0" fontId="8" fillId="2" borderId="35" xfId="0" applyFont="1" applyFill="1" applyBorder="1" applyAlignment="1" applyProtection="1">
      <alignment horizontal="center" vertical="center" wrapText="1"/>
      <protection hidden="1"/>
    </xf>
    <xf numFmtId="0" fontId="27" fillId="2" borderId="38" xfId="0" applyFont="1" applyFill="1" applyBorder="1" applyAlignment="1">
      <alignment horizontal="center" vertical="center"/>
    </xf>
    <xf numFmtId="0" fontId="5" fillId="2" borderId="40" xfId="0" applyFont="1" applyFill="1" applyBorder="1" applyAlignment="1">
      <alignment horizontal="left" vertical="center" wrapText="1"/>
    </xf>
    <xf numFmtId="0" fontId="20" fillId="2" borderId="40" xfId="0" applyFont="1" applyFill="1" applyBorder="1" applyAlignment="1" applyProtection="1">
      <alignment horizontal="center" vertical="center" wrapText="1"/>
      <protection hidden="1"/>
    </xf>
    <xf numFmtId="0" fontId="16" fillId="3" borderId="40" xfId="0" applyFont="1" applyFill="1" applyBorder="1" applyAlignment="1">
      <alignment horizontal="center" vertical="center"/>
    </xf>
    <xf numFmtId="0" fontId="0" fillId="3" borderId="40" xfId="0" applyFill="1" applyBorder="1" applyAlignment="1">
      <alignment horizontal="center" vertical="center"/>
    </xf>
    <xf numFmtId="0" fontId="8" fillId="2" borderId="30"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25" fillId="2" borderId="42" xfId="0" applyFont="1" applyFill="1" applyBorder="1" applyAlignment="1" applyProtection="1">
      <alignment horizontal="center" vertical="center" wrapText="1"/>
      <protection hidden="1"/>
    </xf>
    <xf numFmtId="0" fontId="0" fillId="2" borderId="40" xfId="0" applyFill="1" applyBorder="1" applyAlignment="1">
      <alignment horizontal="center" vertical="center"/>
    </xf>
    <xf numFmtId="0" fontId="16" fillId="0" borderId="28" xfId="0" applyFont="1" applyBorder="1" applyAlignment="1" applyProtection="1">
      <alignment horizontal="center" vertical="center" wrapText="1"/>
      <protection locked="0" hidden="1"/>
    </xf>
    <xf numFmtId="0" fontId="20" fillId="0" borderId="22" xfId="0" applyFont="1" applyBorder="1" applyAlignment="1" applyProtection="1">
      <alignment horizontal="center" vertical="center" wrapText="1"/>
      <protection hidden="1"/>
    </xf>
    <xf numFmtId="0" fontId="11" fillId="2" borderId="45"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8" fillId="0" borderId="9" xfId="0" applyFont="1" applyBorder="1" applyAlignment="1">
      <alignment horizontal="left" vertical="center" wrapText="1"/>
    </xf>
    <xf numFmtId="0" fontId="5" fillId="0" borderId="9" xfId="0" applyFont="1" applyBorder="1" applyAlignment="1">
      <alignment horizontal="left" vertical="center" wrapText="1"/>
    </xf>
    <xf numFmtId="0" fontId="20" fillId="0" borderId="9" xfId="0" applyFont="1" applyBorder="1" applyAlignment="1" applyProtection="1">
      <alignment horizontal="center" vertical="center" wrapText="1"/>
      <protection hidden="1"/>
    </xf>
    <xf numFmtId="0" fontId="16" fillId="0" borderId="9" xfId="0" applyFont="1" applyBorder="1" applyAlignment="1" applyProtection="1">
      <alignment horizontal="center" vertical="center" wrapText="1"/>
      <protection locked="0" hidden="1"/>
    </xf>
    <xf numFmtId="0" fontId="12" fillId="0" borderId="28" xfId="0" applyFont="1" applyBorder="1" applyAlignment="1">
      <alignment horizontal="center" vertical="center"/>
    </xf>
    <xf numFmtId="0" fontId="8" fillId="0" borderId="44" xfId="0" applyFont="1" applyBorder="1" applyAlignment="1">
      <alignment horizontal="left" vertical="center" wrapText="1"/>
    </xf>
    <xf numFmtId="0" fontId="5" fillId="0" borderId="44" xfId="0" applyFont="1" applyBorder="1" applyAlignment="1">
      <alignment horizontal="left" vertical="center" wrapText="1"/>
    </xf>
    <xf numFmtId="0" fontId="20" fillId="0" borderId="44" xfId="0" applyFont="1" applyBorder="1" applyAlignment="1" applyProtection="1">
      <alignment horizontal="center" vertical="center" wrapText="1"/>
      <protection hidden="1"/>
    </xf>
    <xf numFmtId="0" fontId="0" fillId="0" borderId="44" xfId="0" applyBorder="1" applyAlignment="1">
      <alignment horizontal="center" vertical="center"/>
    </xf>
    <xf numFmtId="0" fontId="16" fillId="0" borderId="44" xfId="0" applyFont="1" applyBorder="1" applyAlignment="1" applyProtection="1">
      <alignment horizontal="center" vertical="center" wrapText="1"/>
      <protection locked="0" hidden="1"/>
    </xf>
    <xf numFmtId="0" fontId="8" fillId="0" borderId="25" xfId="0" applyFont="1" applyBorder="1" applyAlignment="1">
      <alignment horizontal="left" vertical="center" wrapText="1"/>
    </xf>
    <xf numFmtId="0" fontId="20" fillId="0" borderId="25" xfId="0" applyFont="1" applyBorder="1" applyAlignment="1" applyProtection="1">
      <alignment horizontal="center" vertical="center" wrapText="1"/>
      <protection hidden="1"/>
    </xf>
    <xf numFmtId="0" fontId="16" fillId="2" borderId="40" xfId="0" applyFont="1" applyFill="1" applyBorder="1" applyAlignment="1">
      <alignment horizontal="center" vertical="center"/>
    </xf>
    <xf numFmtId="0" fontId="16" fillId="2" borderId="25" xfId="0" applyFont="1" applyFill="1" applyBorder="1" applyAlignment="1" applyProtection="1">
      <alignment horizontal="center" vertical="center" wrapText="1"/>
      <protection hidden="1"/>
    </xf>
    <xf numFmtId="0" fontId="16" fillId="2" borderId="40" xfId="0" applyFont="1" applyFill="1" applyBorder="1" applyAlignment="1" applyProtection="1">
      <alignment horizontal="center" vertical="center" wrapText="1"/>
      <protection hidden="1"/>
    </xf>
    <xf numFmtId="0" fontId="27" fillId="2" borderId="52" xfId="0" applyFont="1" applyFill="1" applyBorder="1" applyAlignment="1">
      <alignment horizontal="center" vertical="center"/>
    </xf>
    <xf numFmtId="0" fontId="31" fillId="2" borderId="1" xfId="0" applyFont="1" applyFill="1" applyBorder="1" applyAlignment="1">
      <alignment horizontal="center" vertical="center" wrapText="1"/>
    </xf>
    <xf numFmtId="0" fontId="7" fillId="0" borderId="22" xfId="0" applyFont="1" applyBorder="1" applyAlignment="1">
      <alignment horizontal="right" vertical="center" wrapText="1"/>
    </xf>
    <xf numFmtId="0" fontId="29" fillId="0" borderId="22" xfId="0" applyFont="1" applyBorder="1" applyAlignment="1" applyProtection="1">
      <alignment horizontal="center" vertical="center" wrapText="1"/>
      <protection hidden="1"/>
    </xf>
    <xf numFmtId="0" fontId="7" fillId="0" borderId="22" xfId="0" applyFont="1" applyBorder="1" applyAlignment="1" applyProtection="1">
      <alignment horizontal="left" vertical="center" wrapText="1"/>
      <protection locked="0" hidden="1"/>
    </xf>
    <xf numFmtId="0" fontId="32" fillId="0" borderId="22" xfId="0" applyFont="1" applyBorder="1" applyAlignment="1" applyProtection="1">
      <alignment horizontal="right" vertical="center" wrapText="1"/>
      <protection locked="0" hidden="1"/>
    </xf>
    <xf numFmtId="0" fontId="2" fillId="0" borderId="53" xfId="0" applyFont="1" applyBorder="1" applyAlignment="1">
      <alignment horizontal="center" vertical="center"/>
    </xf>
    <xf numFmtId="0" fontId="0" fillId="2" borderId="54" xfId="0" applyFill="1" applyBorder="1" applyAlignment="1">
      <alignment horizontal="center" vertical="center"/>
    </xf>
    <xf numFmtId="0" fontId="8" fillId="2" borderId="55"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20" fillId="2" borderId="57" xfId="0" applyFont="1" applyFill="1" applyBorder="1" applyAlignment="1" applyProtection="1">
      <alignment horizontal="center" vertical="center" wrapText="1"/>
      <protection hidden="1"/>
    </xf>
    <xf numFmtId="0" fontId="20" fillId="2" borderId="58" xfId="0" applyFont="1" applyFill="1" applyBorder="1" applyAlignment="1" applyProtection="1">
      <alignment horizontal="center" vertical="center" wrapText="1"/>
      <protection hidden="1"/>
    </xf>
    <xf numFmtId="0" fontId="16" fillId="2" borderId="58" xfId="0" applyFont="1" applyFill="1" applyBorder="1" applyAlignment="1">
      <alignment horizontal="center" vertical="center"/>
    </xf>
    <xf numFmtId="0" fontId="4" fillId="0" borderId="23" xfId="0" applyFont="1" applyBorder="1" applyAlignment="1" applyProtection="1">
      <alignment horizontal="center" vertical="center" wrapText="1"/>
      <protection hidden="1"/>
    </xf>
    <xf numFmtId="0" fontId="6" fillId="0" borderId="9" xfId="0" applyFont="1" applyBorder="1" applyAlignment="1">
      <alignment horizontal="center" vertical="center"/>
    </xf>
    <xf numFmtId="0" fontId="3" fillId="2" borderId="60" xfId="0" applyFont="1" applyFill="1" applyBorder="1" applyAlignment="1">
      <alignment horizontal="center" vertical="center" wrapText="1"/>
    </xf>
    <xf numFmtId="0" fontId="3" fillId="2" borderId="62" xfId="0" applyFont="1" applyFill="1" applyBorder="1" applyAlignment="1" applyProtection="1">
      <alignment horizontal="center" vertical="center" wrapText="1"/>
      <protection hidden="1"/>
    </xf>
    <xf numFmtId="0" fontId="7" fillId="3" borderId="40" xfId="0" applyFont="1" applyFill="1" applyBorder="1" applyAlignment="1">
      <alignment horizontal="center" vertical="center"/>
    </xf>
    <xf numFmtId="0" fontId="0" fillId="3" borderId="24" xfId="0" applyFill="1" applyBorder="1" applyAlignment="1">
      <alignment horizontal="center" vertical="center"/>
    </xf>
    <xf numFmtId="0" fontId="13" fillId="2" borderId="69" xfId="0" applyFont="1" applyFill="1" applyBorder="1" applyAlignment="1" applyProtection="1">
      <alignment horizontal="center" vertical="center" wrapText="1"/>
      <protection hidden="1"/>
    </xf>
    <xf numFmtId="0" fontId="13" fillId="2" borderId="37" xfId="0" applyFont="1" applyFill="1" applyBorder="1" applyAlignment="1" applyProtection="1">
      <alignment horizontal="center" vertical="top" wrapText="1"/>
      <protection hidden="1"/>
    </xf>
    <xf numFmtId="0" fontId="13" fillId="2" borderId="65" xfId="0" applyFont="1" applyFill="1" applyBorder="1" applyAlignment="1" applyProtection="1">
      <alignment horizontal="center" vertical="top" wrapText="1"/>
      <protection hidden="1"/>
    </xf>
    <xf numFmtId="0" fontId="13" fillId="2" borderId="36" xfId="0" applyFont="1" applyFill="1" applyBorder="1" applyAlignment="1" applyProtection="1">
      <alignment horizontal="center" wrapText="1"/>
      <protection hidden="1"/>
    </xf>
    <xf numFmtId="0" fontId="33" fillId="0" borderId="26" xfId="0" applyFont="1" applyBorder="1" applyAlignment="1">
      <alignment horizontal="center" vertical="center"/>
    </xf>
    <xf numFmtId="0" fontId="23" fillId="2" borderId="37" xfId="0" applyFont="1" applyFill="1" applyBorder="1" applyAlignment="1" applyProtection="1">
      <alignment horizontal="center" vertical="center" wrapText="1"/>
      <protection hidden="1"/>
    </xf>
    <xf numFmtId="0" fontId="23" fillId="2" borderId="36" xfId="0" applyFont="1" applyFill="1" applyBorder="1" applyAlignment="1" applyProtection="1">
      <alignment horizontal="center" wrapText="1"/>
      <protection hidden="1"/>
    </xf>
    <xf numFmtId="0" fontId="34" fillId="2" borderId="1" xfId="0" applyFont="1" applyFill="1" applyBorder="1" applyAlignment="1">
      <alignment horizontal="center" wrapText="1"/>
    </xf>
    <xf numFmtId="0" fontId="21" fillId="2" borderId="1" xfId="0" applyFont="1" applyFill="1" applyBorder="1" applyAlignment="1">
      <alignment horizontal="center" vertical="center" wrapText="1"/>
    </xf>
    <xf numFmtId="0" fontId="32" fillId="2" borderId="48" xfId="0" applyFont="1" applyFill="1" applyBorder="1" applyAlignment="1" applyProtection="1">
      <alignment horizontal="right" vertical="center" wrapText="1"/>
      <protection locked="0" hidden="1"/>
    </xf>
    <xf numFmtId="0" fontId="11" fillId="2" borderId="1" xfId="0" applyFont="1" applyFill="1" applyBorder="1" applyAlignment="1">
      <alignment horizontal="center" vertical="center" wrapText="1"/>
    </xf>
    <xf numFmtId="0" fontId="0" fillId="2" borderId="47" xfId="0" applyFill="1" applyBorder="1" applyAlignment="1">
      <alignment horizontal="center" vertical="center"/>
    </xf>
    <xf numFmtId="0" fontId="32" fillId="2" borderId="1" xfId="0" applyFont="1" applyFill="1" applyBorder="1" applyAlignment="1" applyProtection="1">
      <alignment horizontal="right" vertical="center" wrapText="1"/>
      <protection locked="0" hidden="1"/>
    </xf>
    <xf numFmtId="0" fontId="31" fillId="2" borderId="73"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8" fillId="2" borderId="75" xfId="0" applyFont="1" applyFill="1" applyBorder="1" applyAlignment="1">
      <alignment horizontal="left" vertical="center" wrapText="1"/>
    </xf>
    <xf numFmtId="0" fontId="8" fillId="2" borderId="76" xfId="0" applyFont="1" applyFill="1" applyBorder="1" applyAlignment="1">
      <alignment horizontal="left" vertical="center" wrapText="1"/>
    </xf>
    <xf numFmtId="0" fontId="7" fillId="2" borderId="48" xfId="0" applyFont="1" applyFill="1" applyBorder="1" applyAlignment="1">
      <alignment horizontal="right" vertical="center" wrapText="1"/>
    </xf>
    <xf numFmtId="0" fontId="0" fillId="2" borderId="77" xfId="0" applyFill="1" applyBorder="1" applyAlignment="1">
      <alignment horizontal="center" vertical="center"/>
    </xf>
    <xf numFmtId="0" fontId="0" fillId="0" borderId="0" xfId="0" pivotButton="1"/>
    <xf numFmtId="0" fontId="26" fillId="2" borderId="1" xfId="0" applyFont="1" applyFill="1" applyBorder="1" applyAlignment="1">
      <alignment horizontal="center" vertical="top" wrapText="1"/>
    </xf>
    <xf numFmtId="0" fontId="3" fillId="3" borderId="23" xfId="0" applyFont="1" applyFill="1" applyBorder="1" applyAlignment="1" applyProtection="1">
      <alignment horizontal="center" vertical="center" wrapText="1"/>
      <protection locked="0" hidden="1"/>
    </xf>
    <xf numFmtId="0" fontId="14" fillId="3" borderId="1"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wrapText="1"/>
      <protection locked="0" hidden="1"/>
    </xf>
    <xf numFmtId="0" fontId="29" fillId="3" borderId="48" xfId="0" applyFont="1" applyFill="1" applyBorder="1" applyAlignment="1" applyProtection="1">
      <alignment horizontal="center" vertical="center" wrapText="1"/>
      <protection locked="0" hidden="1"/>
    </xf>
    <xf numFmtId="0" fontId="7" fillId="3" borderId="1"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wrapText="1"/>
      <protection locked="0"/>
    </xf>
    <xf numFmtId="0" fontId="31" fillId="3" borderId="25"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protection locked="0"/>
    </xf>
    <xf numFmtId="0" fontId="31" fillId="3" borderId="40"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0" fillId="2" borderId="58" xfId="0" applyFont="1" applyFill="1" applyBorder="1" applyAlignment="1" applyProtection="1">
      <alignment horizontal="center" vertical="center" wrapText="1"/>
      <protection locked="0" hidden="1"/>
    </xf>
    <xf numFmtId="0" fontId="20" fillId="2" borderId="25" xfId="0" applyFont="1" applyFill="1" applyBorder="1" applyAlignment="1" applyProtection="1">
      <alignment horizontal="center" vertical="center" wrapText="1"/>
      <protection locked="0" hidden="1"/>
    </xf>
    <xf numFmtId="0" fontId="20" fillId="2" borderId="40" xfId="0" applyFont="1" applyFill="1" applyBorder="1" applyAlignment="1" applyProtection="1">
      <alignment horizontal="center" vertical="center" wrapText="1"/>
      <protection locked="0" hidden="1"/>
    </xf>
    <xf numFmtId="0" fontId="16" fillId="3" borderId="24"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0" fontId="16" fillId="3" borderId="40" xfId="0" applyFont="1" applyFill="1" applyBorder="1" applyAlignment="1" applyProtection="1">
      <alignment horizontal="center" vertical="center"/>
      <protection locked="0"/>
    </xf>
    <xf numFmtId="0" fontId="16" fillId="3" borderId="24" xfId="0" applyFont="1" applyFill="1" applyBorder="1" applyAlignment="1">
      <alignment horizontal="center" vertical="center"/>
    </xf>
    <xf numFmtId="0" fontId="10" fillId="2" borderId="51" xfId="0" applyFont="1" applyFill="1" applyBorder="1" applyAlignment="1">
      <alignment horizontal="center" vertical="center"/>
    </xf>
    <xf numFmtId="0" fontId="14" fillId="2" borderId="51" xfId="0" applyFont="1" applyFill="1" applyBorder="1" applyAlignment="1">
      <alignment horizontal="center" vertical="center"/>
    </xf>
    <xf numFmtId="0" fontId="5" fillId="2" borderId="28" xfId="0" applyFont="1" applyFill="1" applyBorder="1" applyAlignment="1">
      <alignment horizontal="left" vertical="center" wrapText="1"/>
    </xf>
    <xf numFmtId="0" fontId="3" fillId="2" borderId="23" xfId="0" applyFont="1" applyFill="1" applyBorder="1" applyAlignment="1" applyProtection="1">
      <alignment horizontal="center" vertical="center" wrapText="1"/>
      <protection locked="0" hidden="1"/>
    </xf>
    <xf numFmtId="0" fontId="0" fillId="0" borderId="0" xfId="0" applyAlignment="1">
      <alignment horizontal="left"/>
    </xf>
    <xf numFmtId="0" fontId="12" fillId="0" borderId="20" xfId="0" applyFont="1" applyBorder="1" applyAlignment="1">
      <alignment horizontal="center" vertical="center"/>
    </xf>
    <xf numFmtId="0" fontId="12" fillId="0" borderId="20" xfId="0" applyFont="1" applyBorder="1" applyAlignment="1">
      <alignment horizontal="center" vertical="top"/>
    </xf>
    <xf numFmtId="9" fontId="5" fillId="2" borderId="48" xfId="0" applyNumberFormat="1" applyFont="1"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31" fillId="3" borderId="66" xfId="0" applyFont="1" applyFill="1" applyBorder="1" applyAlignment="1" applyProtection="1">
      <alignment horizontal="center" vertical="center" wrapText="1"/>
      <protection locked="0"/>
    </xf>
    <xf numFmtId="0" fontId="31" fillId="3" borderId="67" xfId="0" applyFont="1" applyFill="1" applyBorder="1" applyAlignment="1" applyProtection="1">
      <alignment horizontal="center" vertical="center" wrapText="1"/>
      <protection locked="0"/>
    </xf>
    <xf numFmtId="0" fontId="0" fillId="3" borderId="44"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2" borderId="26" xfId="0" applyFill="1" applyBorder="1" applyAlignment="1">
      <alignment horizontal="center" vertical="center"/>
    </xf>
    <xf numFmtId="0" fontId="0" fillId="2" borderId="31" xfId="0" applyFill="1" applyBorder="1" applyAlignment="1">
      <alignment horizontal="center" vertical="center"/>
    </xf>
    <xf numFmtId="0" fontId="31" fillId="3" borderId="82" xfId="0" applyFont="1" applyFill="1" applyBorder="1" applyAlignment="1" applyProtection="1">
      <alignment horizontal="center" vertical="center" wrapText="1"/>
      <protection locked="0"/>
    </xf>
    <xf numFmtId="0" fontId="15" fillId="5" borderId="12" xfId="0" applyFont="1" applyFill="1" applyBorder="1" applyAlignment="1">
      <alignment horizontal="center" vertical="center"/>
    </xf>
    <xf numFmtId="0" fontId="9" fillId="5" borderId="83" xfId="0" applyFont="1" applyFill="1" applyBorder="1" applyAlignment="1">
      <alignment horizontal="center" vertical="center"/>
    </xf>
    <xf numFmtId="0" fontId="13" fillId="2" borderId="6" xfId="0" applyFont="1" applyFill="1" applyBorder="1" applyAlignment="1">
      <alignment horizontal="center" vertical="center" wrapText="1"/>
    </xf>
    <xf numFmtId="0" fontId="35" fillId="3" borderId="85" xfId="0" applyFont="1" applyFill="1" applyBorder="1" applyAlignment="1" applyProtection="1">
      <alignment horizontal="center" vertical="center"/>
      <protection locked="0"/>
    </xf>
    <xf numFmtId="0" fontId="31" fillId="2" borderId="6" xfId="0" applyFont="1" applyFill="1" applyBorder="1" applyAlignment="1">
      <alignment horizontal="center" vertical="center" wrapText="1"/>
    </xf>
    <xf numFmtId="0" fontId="31" fillId="2" borderId="86" xfId="0" applyFont="1" applyFill="1" applyBorder="1" applyAlignment="1">
      <alignment horizontal="center" vertical="center" wrapText="1"/>
    </xf>
    <xf numFmtId="0" fontId="9" fillId="5" borderId="87" xfId="0" applyFont="1" applyFill="1" applyBorder="1" applyAlignment="1">
      <alignment horizontal="center" vertical="center"/>
    </xf>
    <xf numFmtId="0" fontId="18" fillId="5" borderId="87" xfId="0" applyFont="1" applyFill="1" applyBorder="1" applyAlignment="1">
      <alignment horizontal="center" vertical="center"/>
    </xf>
    <xf numFmtId="0" fontId="0" fillId="5" borderId="87" xfId="0" applyFill="1" applyBorder="1" applyAlignment="1">
      <alignment horizontal="center" vertical="center"/>
    </xf>
    <xf numFmtId="0" fontId="19" fillId="5" borderId="87" xfId="0" applyFont="1" applyFill="1" applyBorder="1" applyAlignment="1">
      <alignment horizontal="center" vertical="center"/>
    </xf>
    <xf numFmtId="0" fontId="19" fillId="5" borderId="88" xfId="0" applyFont="1" applyFill="1" applyBorder="1" applyAlignment="1">
      <alignment horizontal="center" vertical="center"/>
    </xf>
    <xf numFmtId="0" fontId="21" fillId="2" borderId="86" xfId="0" applyFont="1" applyFill="1" applyBorder="1" applyAlignment="1">
      <alignment horizontal="center" vertical="center"/>
    </xf>
    <xf numFmtId="0" fontId="9" fillId="5" borderId="88" xfId="0" applyFont="1" applyFill="1" applyBorder="1" applyAlignment="1">
      <alignment horizontal="center" vertical="center"/>
    </xf>
    <xf numFmtId="0" fontId="19" fillId="5" borderId="89" xfId="0" applyFont="1" applyFill="1" applyBorder="1" applyAlignment="1">
      <alignment horizontal="center" vertical="center"/>
    </xf>
    <xf numFmtId="0" fontId="19" fillId="5" borderId="90" xfId="0" applyFont="1" applyFill="1" applyBorder="1" applyAlignment="1">
      <alignment horizontal="center" vertical="center"/>
    </xf>
    <xf numFmtId="0" fontId="16" fillId="3" borderId="28"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wrapText="1"/>
      <protection hidden="1"/>
    </xf>
    <xf numFmtId="0" fontId="3" fillId="2" borderId="40" xfId="0" applyFont="1" applyFill="1" applyBorder="1" applyAlignment="1" applyProtection="1">
      <alignment horizontal="center" vertical="center" wrapText="1"/>
      <protection hidden="1"/>
    </xf>
    <xf numFmtId="0" fontId="36" fillId="2" borderId="30" xfId="0" applyFont="1" applyFill="1" applyBorder="1" applyAlignment="1">
      <alignment horizontal="center" vertical="center" wrapText="1"/>
    </xf>
    <xf numFmtId="0" fontId="37" fillId="2" borderId="10" xfId="0" applyFont="1" applyFill="1" applyBorder="1" applyAlignment="1">
      <alignment horizontal="center" vertical="center"/>
    </xf>
    <xf numFmtId="0" fontId="4" fillId="2" borderId="23" xfId="0" applyFont="1" applyFill="1" applyBorder="1" applyAlignment="1" applyProtection="1">
      <alignment horizontal="center" vertical="center" wrapText="1"/>
      <protection hidden="1"/>
    </xf>
    <xf numFmtId="0" fontId="0" fillId="0" borderId="0" xfId="0" applyAlignment="1">
      <alignment horizontal="left" indent="1"/>
    </xf>
    <xf numFmtId="0" fontId="31" fillId="6" borderId="25" xfId="0" applyFont="1" applyFill="1" applyBorder="1" applyAlignment="1" applyProtection="1">
      <alignment horizontal="center" vertical="center" wrapText="1"/>
      <protection locked="0"/>
    </xf>
    <xf numFmtId="0" fontId="31" fillId="6" borderId="40" xfId="0" applyFont="1" applyFill="1" applyBorder="1" applyAlignment="1" applyProtection="1">
      <alignment horizontal="center" vertical="center" wrapText="1"/>
      <protection locked="0"/>
    </xf>
    <xf numFmtId="0" fontId="0" fillId="3" borderId="53" xfId="0" applyFill="1" applyBorder="1" applyAlignment="1">
      <alignment horizontal="center" vertical="center"/>
    </xf>
    <xf numFmtId="0" fontId="0" fillId="3" borderId="26" xfId="0" applyFill="1" applyBorder="1" applyAlignment="1">
      <alignment horizontal="center" vertical="center"/>
    </xf>
    <xf numFmtId="0" fontId="0" fillId="3" borderId="31" xfId="0" applyFill="1" applyBorder="1" applyAlignment="1">
      <alignment horizontal="center" vertical="center"/>
    </xf>
    <xf numFmtId="0" fontId="0" fillId="3" borderId="80" xfId="0" applyFill="1" applyBorder="1" applyAlignment="1" applyProtection="1">
      <alignment horizontal="center" vertical="center" wrapText="1"/>
      <protection locked="0"/>
    </xf>
    <xf numFmtId="0" fontId="31" fillId="3" borderId="27" xfId="0" applyFont="1" applyFill="1" applyBorder="1" applyAlignment="1" applyProtection="1">
      <alignment horizontal="center" vertical="center" wrapText="1"/>
      <protection locked="0"/>
    </xf>
    <xf numFmtId="0" fontId="31" fillId="3" borderId="81" xfId="0" applyFont="1" applyFill="1" applyBorder="1" applyAlignment="1" applyProtection="1">
      <alignment horizontal="center" vertical="center" wrapText="1"/>
      <protection locked="0"/>
    </xf>
    <xf numFmtId="0" fontId="0" fillId="3" borderId="80" xfId="0" applyFill="1" applyBorder="1" applyAlignment="1">
      <alignment horizontal="center" vertical="center"/>
    </xf>
    <xf numFmtId="0" fontId="0" fillId="3" borderId="27" xfId="0" applyFill="1" applyBorder="1" applyAlignment="1">
      <alignment horizontal="center" vertical="center"/>
    </xf>
    <xf numFmtId="0" fontId="0" fillId="3" borderId="98" xfId="0" applyFill="1" applyBorder="1" applyAlignment="1">
      <alignment horizontal="center" vertical="center"/>
    </xf>
    <xf numFmtId="0" fontId="0" fillId="3" borderId="44" xfId="0"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 fillId="0" borderId="99" xfId="0" applyFont="1" applyBorder="1" applyAlignment="1">
      <alignment horizontal="center" vertical="center"/>
    </xf>
    <xf numFmtId="0" fontId="0" fillId="0" borderId="100" xfId="0" applyBorder="1" applyAlignment="1">
      <alignment horizontal="center" vertical="center"/>
    </xf>
    <xf numFmtId="0" fontId="9" fillId="5" borderId="0" xfId="0" applyFont="1" applyFill="1" applyAlignment="1">
      <alignment horizontal="center" vertical="center"/>
    </xf>
    <xf numFmtId="0" fontId="1" fillId="0" borderId="101" xfId="0" applyFont="1" applyBorder="1" applyAlignment="1">
      <alignment horizontal="center" vertical="center"/>
    </xf>
    <xf numFmtId="0" fontId="38" fillId="7" borderId="4" xfId="0" applyFont="1" applyFill="1" applyBorder="1" applyAlignment="1">
      <alignment horizontal="left" vertical="center" wrapText="1"/>
    </xf>
    <xf numFmtId="0" fontId="1" fillId="0" borderId="102" xfId="0" applyFont="1" applyBorder="1" applyAlignment="1">
      <alignment horizontal="center" vertical="center"/>
    </xf>
    <xf numFmtId="0" fontId="16" fillId="2" borderId="28"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locked="0" hidden="1"/>
    </xf>
    <xf numFmtId="49" fontId="16" fillId="2" borderId="25" xfId="0" applyNumberFormat="1" applyFont="1" applyFill="1" applyBorder="1" applyAlignment="1" applyProtection="1">
      <alignment horizontal="center" vertical="center" wrapText="1"/>
      <protection hidden="1"/>
    </xf>
    <xf numFmtId="49" fontId="16" fillId="2" borderId="40" xfId="0" applyNumberFormat="1"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103" xfId="0" applyFont="1" applyFill="1" applyBorder="1" applyAlignment="1">
      <alignment horizontal="left" vertical="center" wrapText="1"/>
    </xf>
    <xf numFmtId="0" fontId="40" fillId="7" borderId="4" xfId="0" applyFont="1" applyFill="1" applyBorder="1" applyAlignment="1">
      <alignment horizontal="left" vertical="center" wrapText="1"/>
    </xf>
    <xf numFmtId="0" fontId="40" fillId="8" borderId="4" xfId="0" applyFont="1" applyFill="1" applyBorder="1" applyAlignment="1">
      <alignment horizontal="left" vertical="center" wrapText="1"/>
    </xf>
    <xf numFmtId="0" fontId="5" fillId="3" borderId="25" xfId="0" applyFont="1" applyFill="1" applyBorder="1" applyAlignment="1" applyProtection="1">
      <alignment horizontal="left" vertical="center" wrapText="1"/>
      <protection locked="0"/>
    </xf>
    <xf numFmtId="0" fontId="5" fillId="3" borderId="40" xfId="0" applyFont="1" applyFill="1" applyBorder="1" applyAlignment="1" applyProtection="1">
      <alignment horizontal="left" vertical="center" wrapText="1"/>
      <protection locked="0"/>
    </xf>
    <xf numFmtId="0" fontId="16" fillId="3" borderId="106" xfId="0" applyFont="1" applyFill="1" applyBorder="1" applyAlignment="1" applyProtection="1">
      <alignment horizontal="center" vertical="center" wrapText="1"/>
      <protection locked="0" hidden="1"/>
    </xf>
    <xf numFmtId="0" fontId="7" fillId="3" borderId="33"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14" fontId="35" fillId="3" borderId="1" xfId="0" applyNumberFormat="1" applyFont="1" applyFill="1" applyBorder="1" applyAlignment="1" applyProtection="1">
      <alignment horizontal="center" vertical="center"/>
      <protection locked="0"/>
    </xf>
    <xf numFmtId="0" fontId="0" fillId="9" borderId="0" xfId="0" applyFill="1"/>
    <xf numFmtId="14" fontId="0" fillId="9" borderId="0" xfId="0" applyNumberFormat="1" applyFill="1"/>
    <xf numFmtId="0" fontId="11" fillId="5" borderId="0" xfId="0" applyFont="1" applyFill="1" applyAlignment="1">
      <alignment horizontal="center" vertical="center"/>
    </xf>
    <xf numFmtId="0" fontId="40" fillId="8" borderId="103" xfId="0" applyFont="1" applyFill="1" applyBorder="1" applyAlignment="1">
      <alignment horizontal="left" vertical="center" wrapText="1"/>
    </xf>
    <xf numFmtId="0" fontId="40" fillId="8" borderId="109" xfId="0" applyFont="1" applyFill="1" applyBorder="1" applyAlignment="1">
      <alignment horizontal="left" vertical="center" wrapText="1"/>
    </xf>
    <xf numFmtId="0" fontId="38" fillId="7" borderId="1" xfId="0" applyFont="1" applyFill="1" applyBorder="1" applyAlignment="1">
      <alignment horizontal="left" vertical="center" wrapText="1"/>
    </xf>
    <xf numFmtId="0" fontId="42" fillId="5" borderId="87"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10" borderId="0" xfId="0" applyFont="1" applyFill="1"/>
    <xf numFmtId="0" fontId="11" fillId="2" borderId="47" xfId="0" applyFont="1" applyFill="1" applyBorder="1" applyAlignment="1">
      <alignment horizontal="center" vertical="center" wrapText="1"/>
    </xf>
    <xf numFmtId="0" fontId="43" fillId="2" borderId="11" xfId="0" applyFont="1" applyFill="1" applyBorder="1" applyAlignment="1">
      <alignment horizontal="center" vertical="center"/>
    </xf>
    <xf numFmtId="0" fontId="43" fillId="2" borderId="29" xfId="0" applyFont="1" applyFill="1" applyBorder="1" applyAlignment="1">
      <alignment horizontal="center" vertical="center" wrapText="1"/>
    </xf>
    <xf numFmtId="0" fontId="19" fillId="5" borderId="8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45" fillId="2" borderId="6" xfId="0" applyFont="1" applyFill="1" applyBorder="1" applyAlignment="1" applyProtection="1">
      <alignment horizontal="right" vertical="center" wrapText="1"/>
      <protection locked="0" hidden="1"/>
    </xf>
    <xf numFmtId="0" fontId="31" fillId="2" borderId="111" xfId="0" applyFont="1" applyFill="1" applyBorder="1" applyAlignment="1">
      <alignment horizontal="center" vertical="center" wrapText="1"/>
    </xf>
    <xf numFmtId="0" fontId="30" fillId="2" borderId="6" xfId="0" applyFont="1" applyFill="1" applyBorder="1" applyAlignment="1" applyProtection="1">
      <alignment horizontal="center" vertical="center" wrapText="1"/>
      <protection locked="0" hidden="1"/>
    </xf>
    <xf numFmtId="0" fontId="16" fillId="0" borderId="1" xfId="0" applyFont="1" applyBorder="1" applyAlignment="1" applyProtection="1">
      <alignment horizontal="center" vertical="center" wrapText="1"/>
      <protection hidden="1"/>
    </xf>
    <xf numFmtId="0" fontId="46" fillId="2" borderId="1" xfId="0"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locked="0"/>
    </xf>
    <xf numFmtId="0" fontId="13" fillId="2" borderId="46"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47" fillId="0" borderId="23" xfId="0" applyFont="1" applyBorder="1" applyAlignment="1" applyProtection="1">
      <alignment horizontal="center" vertical="center" wrapText="1"/>
      <protection hidden="1"/>
    </xf>
    <xf numFmtId="0" fontId="31" fillId="6" borderId="26" xfId="0" applyFont="1" applyFill="1" applyBorder="1" applyAlignment="1" applyProtection="1">
      <alignment horizontal="center" vertical="center" wrapText="1"/>
      <protection locked="0"/>
    </xf>
    <xf numFmtId="0" fontId="31" fillId="3" borderId="40" xfId="0" applyFont="1" applyFill="1" applyBorder="1" applyAlignment="1" applyProtection="1">
      <alignment horizontal="center" vertical="center"/>
      <protection locked="0"/>
    </xf>
    <xf numFmtId="0" fontId="31" fillId="6" borderId="31"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protection locked="0"/>
    </xf>
    <xf numFmtId="0" fontId="48" fillId="3" borderId="44"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48" fillId="3" borderId="25" xfId="0" applyFont="1" applyFill="1" applyBorder="1" applyAlignment="1" applyProtection="1">
      <alignment horizontal="center" vertical="center"/>
      <protection locked="0"/>
    </xf>
    <xf numFmtId="0" fontId="3" fillId="3" borderId="81" xfId="0" applyFont="1" applyFill="1" applyBorder="1" applyAlignment="1" applyProtection="1">
      <alignment horizontal="center" vertical="center"/>
      <protection locked="0"/>
    </xf>
    <xf numFmtId="0" fontId="48" fillId="3" borderId="82" xfId="0" applyFont="1" applyFill="1" applyBorder="1" applyAlignment="1" applyProtection="1">
      <alignment horizontal="center" vertical="center"/>
      <protection locked="0"/>
    </xf>
    <xf numFmtId="0" fontId="13" fillId="2" borderId="72" xfId="0" applyFont="1" applyFill="1" applyBorder="1" applyAlignment="1">
      <alignment horizontal="center"/>
    </xf>
    <xf numFmtId="0" fontId="13" fillId="2" borderId="70" xfId="0" applyFont="1" applyFill="1" applyBorder="1" applyAlignment="1">
      <alignment horizontal="center"/>
    </xf>
    <xf numFmtId="0" fontId="49" fillId="2" borderId="43" xfId="0" applyFont="1" applyFill="1" applyBorder="1" applyAlignment="1">
      <alignment horizontal="center" vertical="center"/>
    </xf>
    <xf numFmtId="0" fontId="49" fillId="6" borderId="71" xfId="0" applyFont="1" applyFill="1" applyBorder="1" applyAlignment="1">
      <alignment horizontal="center" vertical="center"/>
    </xf>
    <xf numFmtId="0" fontId="13" fillId="2" borderId="68" xfId="0" applyFont="1" applyFill="1" applyBorder="1" applyAlignment="1">
      <alignment horizontal="center"/>
    </xf>
    <xf numFmtId="0" fontId="13" fillId="2" borderId="43" xfId="0" applyFont="1" applyFill="1" applyBorder="1" applyAlignment="1">
      <alignment horizontal="center" vertical="top"/>
    </xf>
    <xf numFmtId="0" fontId="15" fillId="5" borderId="12"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4" fillId="3" borderId="110" xfId="0" applyFont="1" applyFill="1" applyBorder="1" applyAlignment="1" applyProtection="1">
      <alignment horizontal="center" vertical="center" wrapText="1"/>
      <protection locked="0" hidden="1"/>
    </xf>
    <xf numFmtId="0" fontId="16" fillId="0" borderId="49" xfId="0" applyFont="1" applyBorder="1" applyAlignment="1" applyProtection="1">
      <alignment horizontal="center" vertical="center" wrapText="1"/>
      <protection locked="0" hidden="1"/>
    </xf>
    <xf numFmtId="0" fontId="5" fillId="3" borderId="1" xfId="0" applyFont="1" applyFill="1" applyBorder="1" applyAlignment="1" applyProtection="1">
      <alignment horizontal="left" vertical="center" wrapText="1"/>
      <protection locked="0"/>
    </xf>
    <xf numFmtId="0" fontId="5" fillId="3" borderId="48"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center" vertical="center" wrapText="1"/>
      <protection locked="0" hidden="1"/>
    </xf>
    <xf numFmtId="0" fontId="16" fillId="3" borderId="40" xfId="0" applyFont="1" applyFill="1" applyBorder="1" applyAlignment="1" applyProtection="1">
      <alignment horizontal="center" vertical="center" wrapText="1"/>
      <protection locked="0" hidden="1"/>
    </xf>
    <xf numFmtId="0" fontId="6" fillId="2" borderId="6" xfId="0" applyFont="1" applyFill="1" applyBorder="1" applyAlignment="1">
      <alignment horizontal="center" vertical="center" wrapText="1"/>
    </xf>
    <xf numFmtId="0" fontId="51" fillId="2" borderId="48" xfId="0" applyFont="1" applyFill="1" applyBorder="1" applyAlignment="1" applyProtection="1">
      <alignment horizontal="center" vertical="center" wrapText="1"/>
      <protection locked="0" hidden="1"/>
    </xf>
    <xf numFmtId="0" fontId="31" fillId="11" borderId="40" xfId="0" applyFont="1" applyFill="1" applyBorder="1" applyAlignment="1">
      <alignment horizontal="center" vertical="center" wrapText="1"/>
    </xf>
    <xf numFmtId="0" fontId="7" fillId="11" borderId="31" xfId="0" applyFont="1" applyFill="1" applyBorder="1" applyAlignment="1">
      <alignment horizontal="center" vertical="center" wrapText="1"/>
    </xf>
    <xf numFmtId="14" fontId="28" fillId="3" borderId="50" xfId="0" applyNumberFormat="1" applyFont="1" applyFill="1" applyBorder="1" applyAlignment="1" applyProtection="1">
      <alignment horizontal="center" vertical="center" wrapText="1"/>
      <protection locked="0"/>
    </xf>
    <xf numFmtId="14" fontId="26" fillId="2" borderId="10" xfId="0" applyNumberFormat="1" applyFont="1" applyFill="1" applyBorder="1" applyAlignment="1">
      <alignment horizontal="center" vertical="center"/>
    </xf>
    <xf numFmtId="14" fontId="17" fillId="2" borderId="50" xfId="0" applyNumberFormat="1" applyFont="1" applyFill="1" applyBorder="1" applyAlignment="1">
      <alignment horizontal="center" vertical="center" wrapText="1"/>
    </xf>
    <xf numFmtId="0" fontId="30" fillId="2" borderId="6" xfId="0" applyFont="1" applyFill="1" applyBorder="1" applyAlignment="1" applyProtection="1">
      <alignment horizontal="center" vertical="center" wrapText="1"/>
      <protection hidden="1"/>
    </xf>
    <xf numFmtId="0" fontId="5" fillId="2" borderId="40" xfId="0" applyFont="1" applyFill="1" applyBorder="1" applyAlignment="1" applyProtection="1">
      <alignment horizontal="left" vertical="center" wrapText="1"/>
      <protection locked="0"/>
    </xf>
    <xf numFmtId="0" fontId="31" fillId="6" borderId="24" xfId="0" applyFont="1" applyFill="1" applyBorder="1" applyAlignment="1" applyProtection="1">
      <alignment horizontal="center" vertical="center" wrapText="1"/>
      <protection locked="0"/>
    </xf>
    <xf numFmtId="0" fontId="31" fillId="6" borderId="53" xfId="0" applyFont="1" applyFill="1" applyBorder="1" applyAlignment="1" applyProtection="1">
      <alignment horizontal="center" vertical="center" wrapText="1"/>
      <protection locked="0"/>
    </xf>
    <xf numFmtId="0" fontId="31" fillId="6" borderId="117" xfId="0" applyFont="1" applyFill="1" applyBorder="1" applyAlignment="1" applyProtection="1">
      <alignment horizontal="center" vertical="center" wrapText="1"/>
      <protection locked="0"/>
    </xf>
    <xf numFmtId="0" fontId="31" fillId="6" borderId="116"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16" fillId="2" borderId="27" xfId="0" applyFont="1" applyFill="1" applyBorder="1" applyAlignment="1">
      <alignment horizontal="center" vertical="center"/>
    </xf>
    <xf numFmtId="0" fontId="3" fillId="3" borderId="118" xfId="0" applyFont="1" applyFill="1" applyBorder="1" applyAlignment="1" applyProtection="1">
      <alignment horizontal="center" vertical="center" wrapText="1"/>
      <protection locked="0" hidden="1"/>
    </xf>
    <xf numFmtId="0" fontId="3" fillId="3" borderId="119" xfId="0" applyFont="1" applyFill="1" applyBorder="1" applyAlignment="1" applyProtection="1">
      <alignment horizontal="center" vertical="center" wrapText="1"/>
      <protection locked="0" hidden="1"/>
    </xf>
    <xf numFmtId="0" fontId="47" fillId="0" borderId="120" xfId="0" applyFont="1" applyBorder="1" applyAlignment="1" applyProtection="1">
      <alignment horizontal="center" vertical="center" wrapText="1"/>
      <protection hidden="1"/>
    </xf>
    <xf numFmtId="0" fontId="31" fillId="3" borderId="24" xfId="0" applyFont="1" applyFill="1" applyBorder="1" applyAlignment="1" applyProtection="1">
      <alignment horizontal="center" vertical="center" wrapText="1"/>
      <protection locked="0"/>
    </xf>
    <xf numFmtId="0" fontId="31" fillId="3" borderId="117" xfId="0" applyFont="1" applyFill="1" applyBorder="1" applyAlignment="1" applyProtection="1">
      <alignment horizontal="center" vertical="center" wrapText="1"/>
      <protection locked="0"/>
    </xf>
    <xf numFmtId="0" fontId="16" fillId="5" borderId="0" xfId="0" applyFont="1" applyFill="1"/>
    <xf numFmtId="0" fontId="16" fillId="5" borderId="0" xfId="0" applyFont="1" applyFill="1" applyAlignment="1">
      <alignment horizontal="left"/>
    </xf>
    <xf numFmtId="0" fontId="39" fillId="5" borderId="0" xfId="0" applyFont="1" applyFill="1" applyAlignment="1">
      <alignment horizontal="justify" vertical="center"/>
    </xf>
    <xf numFmtId="14" fontId="16" fillId="5" borderId="0" xfId="0" applyNumberFormat="1" applyFont="1" applyFill="1"/>
    <xf numFmtId="0" fontId="8" fillId="7" borderId="103" xfId="0" applyFont="1" applyFill="1" applyBorder="1" applyAlignment="1">
      <alignment horizontal="left" vertical="center" wrapText="1"/>
    </xf>
    <xf numFmtId="0" fontId="8" fillId="7" borderId="103" xfId="0" applyFont="1" applyFill="1" applyBorder="1" applyAlignment="1">
      <alignment horizontal="center" vertical="center" wrapText="1"/>
    </xf>
    <xf numFmtId="0" fontId="24" fillId="2" borderId="104" xfId="0" applyFont="1" applyFill="1" applyBorder="1" applyAlignment="1">
      <alignment horizontal="center" vertical="center"/>
    </xf>
    <xf numFmtId="0" fontId="24" fillId="2" borderId="105" xfId="0" applyFont="1" applyFill="1" applyBorder="1" applyAlignment="1">
      <alignment horizontal="center" vertical="center"/>
    </xf>
    <xf numFmtId="0" fontId="20" fillId="2" borderId="107" xfId="0" applyFont="1" applyFill="1" applyBorder="1" applyAlignment="1" applyProtection="1">
      <alignment horizontal="center" vertical="center" wrapText="1"/>
      <protection hidden="1"/>
    </xf>
    <xf numFmtId="0" fontId="20" fillId="2" borderId="43"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0" fillId="3" borderId="26" xfId="0" applyFill="1" applyBorder="1" applyAlignment="1" applyProtection="1">
      <alignment horizontal="center" vertical="top" wrapText="1"/>
      <protection locked="0"/>
    </xf>
    <xf numFmtId="0" fontId="0" fillId="3" borderId="95" xfId="0" applyFill="1" applyBorder="1" applyAlignment="1" applyProtection="1">
      <alignment horizontal="center" vertical="top" wrapText="1"/>
      <protection locked="0"/>
    </xf>
    <xf numFmtId="0" fontId="0" fillId="3" borderId="26" xfId="0" applyFill="1" applyBorder="1" applyAlignment="1" applyProtection="1">
      <alignment horizontal="left" vertical="center" wrapText="1"/>
      <protection locked="0"/>
    </xf>
    <xf numFmtId="0" fontId="0" fillId="3" borderId="95" xfId="0" applyFill="1" applyBorder="1" applyAlignment="1" applyProtection="1">
      <alignment horizontal="left" vertical="center" wrapText="1"/>
      <protection locked="0"/>
    </xf>
    <xf numFmtId="0" fontId="0" fillId="3" borderId="96" xfId="0" applyFill="1" applyBorder="1" applyAlignment="1" applyProtection="1">
      <alignment horizontal="left" vertical="center" wrapText="1"/>
      <protection locked="0"/>
    </xf>
    <xf numFmtId="0" fontId="0" fillId="3" borderId="97" xfId="0" applyFill="1" applyBorder="1" applyAlignment="1" applyProtection="1">
      <alignment horizontal="left" vertical="center" wrapText="1"/>
      <protection locked="0"/>
    </xf>
    <xf numFmtId="0" fontId="0" fillId="6" borderId="26" xfId="0" applyFill="1" applyBorder="1" applyAlignment="1" applyProtection="1">
      <alignment horizontal="center" vertical="top" wrapText="1"/>
      <protection locked="0"/>
    </xf>
    <xf numFmtId="0" fontId="0" fillId="6" borderId="91" xfId="0" applyFill="1" applyBorder="1" applyAlignment="1" applyProtection="1">
      <alignment horizontal="center" vertical="top" wrapText="1"/>
      <protection locked="0"/>
    </xf>
    <xf numFmtId="0" fontId="0" fillId="6" borderId="31" xfId="0" applyFill="1" applyBorder="1" applyAlignment="1" applyProtection="1">
      <alignment horizontal="center" vertical="top" wrapText="1"/>
      <protection locked="0"/>
    </xf>
    <xf numFmtId="0" fontId="0" fillId="6" borderId="92" xfId="0" applyFill="1" applyBorder="1" applyAlignment="1" applyProtection="1">
      <alignment horizontal="center" vertical="top" wrapText="1"/>
      <protection locked="0"/>
    </xf>
    <xf numFmtId="0" fontId="0" fillId="3" borderId="93" xfId="0" applyFill="1" applyBorder="1" applyAlignment="1" applyProtection="1">
      <alignment horizontal="center" vertical="top" wrapText="1"/>
      <protection locked="0"/>
    </xf>
    <xf numFmtId="0" fontId="0" fillId="3" borderId="94" xfId="0" applyFill="1" applyBorder="1" applyAlignment="1" applyProtection="1">
      <alignment horizontal="center" vertical="top" wrapText="1"/>
      <protection locked="0"/>
    </xf>
    <xf numFmtId="0" fontId="7" fillId="6" borderId="26" xfId="0" applyFont="1" applyFill="1" applyBorder="1" applyAlignment="1" applyProtection="1">
      <alignment horizontal="left" vertical="top" wrapText="1"/>
      <protection locked="0"/>
    </xf>
    <xf numFmtId="0" fontId="7" fillId="6" borderId="91" xfId="0" applyFont="1" applyFill="1" applyBorder="1" applyAlignment="1" applyProtection="1">
      <alignment horizontal="left" vertical="top" wrapText="1"/>
      <protection locked="0"/>
    </xf>
    <xf numFmtId="0" fontId="42" fillId="5" borderId="87" xfId="0" applyFont="1" applyFill="1" applyBorder="1" applyAlignment="1">
      <alignment horizontal="center" vertical="center"/>
    </xf>
    <xf numFmtId="0" fontId="28" fillId="4" borderId="51"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16" fillId="2" borderId="59" xfId="0" applyFont="1" applyFill="1" applyBorder="1" applyAlignment="1" applyProtection="1">
      <alignment horizontal="left" vertical="top" wrapText="1"/>
      <protection hidden="1"/>
    </xf>
    <xf numFmtId="0" fontId="16" fillId="2" borderId="27" xfId="0" applyFont="1" applyFill="1" applyBorder="1" applyAlignment="1" applyProtection="1">
      <alignment horizontal="left" vertical="top" wrapText="1"/>
      <protection hidden="1"/>
    </xf>
    <xf numFmtId="0" fontId="11" fillId="2" borderId="63" xfId="0" applyFont="1" applyFill="1" applyBorder="1" applyAlignment="1" applyProtection="1">
      <alignment horizontal="center" vertical="top" wrapText="1"/>
      <protection hidden="1"/>
    </xf>
    <xf numFmtId="0" fontId="11" fillId="2" borderId="64" xfId="0" applyFont="1" applyFill="1" applyBorder="1" applyAlignment="1" applyProtection="1">
      <alignment horizontal="center" vertical="top" wrapText="1"/>
      <protection hidden="1"/>
    </xf>
    <xf numFmtId="0" fontId="11" fillId="2" borderId="60" xfId="0" applyFont="1" applyFill="1" applyBorder="1" applyAlignment="1" applyProtection="1">
      <alignment horizontal="center" wrapText="1"/>
      <protection hidden="1"/>
    </xf>
    <xf numFmtId="0" fontId="11" fillId="2" borderId="61" xfId="0" applyFont="1" applyFill="1" applyBorder="1" applyAlignment="1" applyProtection="1">
      <alignment horizontal="center" wrapText="1"/>
      <protection hidden="1"/>
    </xf>
    <xf numFmtId="0" fontId="42" fillId="5" borderId="115" xfId="0" applyFont="1" applyFill="1" applyBorder="1" applyAlignment="1">
      <alignment horizontal="center" vertical="center"/>
    </xf>
    <xf numFmtId="0" fontId="42" fillId="5" borderId="114" xfId="0" applyFont="1" applyFill="1" applyBorder="1" applyAlignment="1">
      <alignment horizontal="center" vertical="center"/>
    </xf>
    <xf numFmtId="0" fontId="28" fillId="4" borderId="112" xfId="0" applyFont="1" applyFill="1" applyBorder="1" applyAlignment="1">
      <alignment horizontal="center" vertical="center" wrapText="1"/>
    </xf>
    <xf numFmtId="0" fontId="28" fillId="4" borderId="113" xfId="0" applyFont="1" applyFill="1" applyBorder="1" applyAlignment="1">
      <alignment horizontal="center" vertical="center" wrapText="1"/>
    </xf>
    <xf numFmtId="0" fontId="16" fillId="3" borderId="31" xfId="0" applyFont="1" applyFill="1" applyBorder="1" applyAlignment="1" applyProtection="1">
      <alignment horizontal="center" vertical="center" wrapText="1"/>
      <protection locked="0" hidden="1"/>
    </xf>
    <xf numFmtId="0" fontId="16" fillId="3" borderId="98" xfId="0" applyFont="1" applyFill="1" applyBorder="1" applyAlignment="1" applyProtection="1">
      <alignment horizontal="center" vertical="center" wrapText="1"/>
      <protection locked="0" hidden="1"/>
    </xf>
    <xf numFmtId="0" fontId="16" fillId="3" borderId="26" xfId="0" applyFont="1" applyFill="1" applyBorder="1" applyAlignment="1" applyProtection="1">
      <alignment horizontal="center" vertical="center" wrapText="1"/>
      <protection locked="0" hidden="1"/>
    </xf>
    <xf numFmtId="0" fontId="16" fillId="3" borderId="27" xfId="0" applyFont="1" applyFill="1" applyBorder="1" applyAlignment="1" applyProtection="1">
      <alignment horizontal="center" vertical="center" wrapText="1"/>
      <protection locked="0" hidden="1"/>
    </xf>
    <xf numFmtId="0" fontId="16" fillId="2" borderId="31" xfId="0" applyFont="1" applyFill="1" applyBorder="1" applyAlignment="1" applyProtection="1">
      <alignment horizontal="center" vertical="center" wrapText="1"/>
      <protection hidden="1"/>
    </xf>
    <xf numFmtId="0" fontId="16" fillId="2" borderId="98" xfId="0" applyFont="1" applyFill="1" applyBorder="1" applyAlignment="1" applyProtection="1">
      <alignment horizontal="center" vertical="center" wrapText="1"/>
      <protection hidden="1"/>
    </xf>
    <xf numFmtId="0" fontId="0" fillId="6" borderId="95" xfId="0" applyFill="1" applyBorder="1" applyAlignment="1" applyProtection="1">
      <alignment horizontal="center" vertical="top" wrapText="1"/>
      <protection locked="0"/>
    </xf>
    <xf numFmtId="0" fontId="0" fillId="6" borderId="26" xfId="0" applyFill="1" applyBorder="1" applyAlignment="1" applyProtection="1">
      <alignment horizontal="left" vertical="center" wrapText="1"/>
      <protection locked="0"/>
    </xf>
    <xf numFmtId="0" fontId="0" fillId="6" borderId="95" xfId="0" applyFill="1" applyBorder="1" applyAlignment="1" applyProtection="1">
      <alignment horizontal="left" vertical="center" wrapText="1"/>
      <protection locked="0"/>
    </xf>
    <xf numFmtId="0" fontId="0" fillId="6" borderId="96" xfId="0" applyFill="1" applyBorder="1" applyAlignment="1" applyProtection="1">
      <alignment horizontal="left" vertical="center" wrapText="1"/>
      <protection locked="0"/>
    </xf>
    <xf numFmtId="0" fontId="0" fillId="6" borderId="97" xfId="0" applyFill="1" applyBorder="1" applyAlignment="1" applyProtection="1">
      <alignment horizontal="left" vertical="center" wrapText="1"/>
      <protection locked="0"/>
    </xf>
    <xf numFmtId="0" fontId="0" fillId="6" borderId="93" xfId="0" applyFill="1" applyBorder="1" applyAlignment="1" applyProtection="1">
      <alignment horizontal="center" vertical="top" wrapText="1"/>
      <protection locked="0"/>
    </xf>
    <xf numFmtId="0" fontId="0" fillId="6" borderId="94" xfId="0" applyFill="1" applyBorder="1" applyAlignment="1" applyProtection="1">
      <alignment horizontal="center" vertical="top" wrapText="1"/>
      <protection locked="0"/>
    </xf>
    <xf numFmtId="0" fontId="16" fillId="3" borderId="93" xfId="0" applyFont="1" applyFill="1" applyBorder="1" applyAlignment="1" applyProtection="1">
      <alignment horizontal="center" vertical="center" wrapText="1"/>
      <protection locked="0" hidden="1"/>
    </xf>
    <xf numFmtId="0" fontId="16" fillId="3" borderId="80" xfId="0" applyFont="1" applyFill="1" applyBorder="1" applyAlignment="1" applyProtection="1">
      <alignment horizontal="center" vertical="center" wrapText="1"/>
      <protection locked="0" hidden="1"/>
    </xf>
  </cellXfs>
  <cellStyles count="1">
    <cellStyle name="Standaard" xfId="0" builtinId="0"/>
  </cellStyles>
  <dxfs count="808">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FFCC66"/>
        </patternFill>
      </fill>
    </dxf>
    <dxf>
      <fill>
        <patternFill>
          <bgColor rgb="FFFFCC00"/>
        </patternFill>
      </fill>
    </dxf>
    <dxf>
      <font>
        <color rgb="FF9C0006"/>
      </font>
      <fill>
        <patternFill>
          <bgColor rgb="FFFFC7CE"/>
        </patternFill>
      </fill>
    </dxf>
    <dxf>
      <font>
        <color rgb="FF2B3681"/>
      </font>
      <fill>
        <patternFill>
          <bgColor rgb="FFFFFC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FFCC66"/>
        </patternFill>
      </fill>
    </dxf>
    <dxf>
      <fill>
        <patternFill>
          <bgColor rgb="FFFFCC00"/>
        </patternFill>
      </fill>
    </dxf>
    <dxf>
      <font>
        <color rgb="FF9C0006"/>
      </font>
      <fill>
        <patternFill>
          <bgColor rgb="FFFFC7CE"/>
        </patternFill>
      </fill>
    </dxf>
    <dxf>
      <font>
        <color rgb="FF2B3681"/>
      </font>
      <fill>
        <patternFill>
          <bgColor rgb="FFFFFC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FFCC66"/>
        </patternFill>
      </fill>
    </dxf>
    <dxf>
      <fill>
        <patternFill>
          <bgColor rgb="FFFFCC00"/>
        </patternFill>
      </fill>
    </dxf>
    <dxf>
      <font>
        <color rgb="FF9C0006"/>
      </font>
      <fill>
        <patternFill>
          <bgColor rgb="FFFFC7CE"/>
        </patternFill>
      </fill>
    </dxf>
    <dxf>
      <font>
        <color rgb="FF2B3681"/>
      </font>
      <fill>
        <patternFill>
          <bgColor rgb="FFFFFC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FFCC66"/>
        </patternFill>
      </fill>
    </dxf>
    <dxf>
      <fill>
        <patternFill>
          <bgColor rgb="FFFFCC00"/>
        </patternFill>
      </fill>
    </dxf>
    <dxf>
      <font>
        <color rgb="FF9C0006"/>
      </font>
      <fill>
        <patternFill>
          <bgColor rgb="FFFFC7CE"/>
        </patternFill>
      </fill>
    </dxf>
    <dxf>
      <font>
        <color rgb="FF2B3681"/>
      </font>
      <fill>
        <patternFill>
          <bgColor rgb="FFFFFC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0006"/>
      </font>
      <fill>
        <patternFill>
          <bgColor rgb="FFFFC7CE"/>
        </patternFill>
      </fill>
    </dxf>
    <dxf>
      <fill>
        <patternFill>
          <bgColor rgb="FFFFCC66"/>
        </patternFill>
      </fill>
    </dxf>
    <dxf>
      <fill>
        <patternFill>
          <bgColor rgb="FFFFCC00"/>
        </patternFill>
      </fill>
    </dxf>
    <dxf>
      <font>
        <color rgb="FF9C0006"/>
      </font>
      <fill>
        <patternFill>
          <bgColor rgb="FFFFC7CE"/>
        </patternFill>
      </fill>
    </dxf>
    <dxf>
      <font>
        <color rgb="FF2B3681"/>
      </font>
      <fill>
        <patternFill>
          <bgColor rgb="FFFFFC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0F0E3"/>
        </patternFill>
      </fill>
      <border>
        <vertical/>
        <horizontal/>
      </border>
    </dxf>
    <dxf>
      <font>
        <color rgb="FF9C5700"/>
      </font>
      <fill>
        <patternFill>
          <bgColor rgb="FFFFEB9C"/>
        </patternFill>
      </fill>
    </dxf>
    <dxf>
      <font>
        <color rgb="FF9C0006"/>
      </font>
      <fill>
        <patternFill>
          <bgColor rgb="FFFFC7CE"/>
        </patternFill>
      </fill>
    </dxf>
    <dxf>
      <font>
        <color theme="5" tint="-0.24994659260841701"/>
      </font>
      <fill>
        <patternFill>
          <bgColor rgb="FFF0F0E3"/>
        </patternFill>
      </fill>
      <border>
        <vertical/>
        <horizontal/>
      </border>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C000"/>
        </patternFill>
      </fill>
    </dxf>
    <dxf>
      <fill>
        <patternFill>
          <bgColor rgb="FFFFCC66"/>
        </patternFill>
      </fill>
    </dxf>
    <dxf>
      <font>
        <color rgb="FF9C0006"/>
      </font>
      <fill>
        <patternFill>
          <bgColor rgb="FFFFC7CE"/>
        </patternFill>
      </fill>
    </dxf>
    <dxf>
      <font>
        <color rgb="FF2B3681"/>
      </font>
      <fill>
        <patternFill>
          <bgColor rgb="FFFFFC9C"/>
        </patternFill>
      </fill>
    </dxf>
    <dxf>
      <font>
        <color rgb="FF9C0006"/>
      </font>
      <fill>
        <patternFill>
          <bgColor rgb="FFFFC7CE"/>
        </patternFill>
      </fill>
    </dxf>
    <dxf>
      <fill>
        <patternFill>
          <bgColor rgb="FFFFCC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C00"/>
        </patternFill>
      </fill>
    </dxf>
    <dxf>
      <fill>
        <patternFill>
          <bgColor rgb="FFFFCC66"/>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FCC00"/>
        </patternFill>
      </fill>
    </dxf>
    <dxf>
      <font>
        <color rgb="FF006100"/>
      </font>
      <fill>
        <patternFill>
          <bgColor rgb="FFC6EFCE"/>
        </patternFill>
      </fill>
    </dxf>
    <dxf>
      <font>
        <color rgb="FF2B3681"/>
      </font>
      <fill>
        <patternFill>
          <bgColor rgb="FFFFFC9C"/>
        </patternFill>
      </fill>
    </dxf>
    <dxf>
      <font>
        <color rgb="FF9C0006"/>
      </font>
      <fill>
        <patternFill>
          <bgColor rgb="FFFFC7CE"/>
        </patternFill>
      </fill>
    </dxf>
    <dxf>
      <fill>
        <patternFill>
          <bgColor rgb="FFFFC0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5" tint="-0.24994659260841701"/>
      </font>
      <fill>
        <patternFill>
          <bgColor rgb="FFF0F0E3"/>
        </patternFill>
      </fill>
      <border>
        <vertical/>
        <horizontal/>
      </border>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0F0E3"/>
        </patternFill>
      </fill>
      <border>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C6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2B3681"/>
      </font>
      <fill>
        <patternFill>
          <bgColor rgb="FFFFFC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C66"/>
        </patternFill>
      </fill>
    </dxf>
    <dxf>
      <fill>
        <patternFill>
          <bgColor rgb="FFFFCC00"/>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2B3681"/>
      </font>
      <fill>
        <patternFill>
          <bgColor rgb="FFFFFC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5" tint="-0.24994659260841701"/>
      </font>
      <fill>
        <patternFill>
          <bgColor rgb="FFF0F0E3"/>
        </patternFill>
      </fill>
      <border>
        <vertical/>
        <horizontal/>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2B3681"/>
      <color rgb="FFE0F1FF"/>
      <color rgb="FFEFFAF9"/>
      <color rgb="FFF0F0E3"/>
      <color rgb="FF3A72A7"/>
      <color rgb="FFE8E09B"/>
      <color rgb="FF2F5496"/>
      <color rgb="FFF1FFD7"/>
      <color rgb="FF61CB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[ANNEX I- ESMO TOOL- August 2024.xlsx]CHART!TablaDinámica1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7"/>
        <c:spPr>
          <a:solidFill>
            <a:schemeClr val="accent1"/>
          </a:solidFill>
          <a:ln>
            <a:noFill/>
          </a:ln>
          <a:effectLst/>
        </c:spPr>
        <c:marker>
          <c:symbol val="none"/>
        </c:marker>
        <c:dLbl>
          <c:idx val="0"/>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5="http://schemas.microsoft.com/office/drawing/2012/chart" uri="{CE6537A1-D6FC-4f65-9D91-7224C49458BB}"/>
          </c:extLst>
        </c:dLbl>
      </c:pivotFmt>
    </c:pivotFmts>
    <c:plotArea>
      <c:layout/>
      <c:barChart>
        <c:barDir val="col"/>
        <c:grouping val="clustered"/>
        <c:varyColors val="0"/>
        <c:ser>
          <c:idx val="0"/>
          <c:order val="0"/>
          <c:tx>
            <c:strRef>
              <c:f>GRÁFICO!$B$1</c:f>
              <c:strCache>
                <c:ptCount val="1"/>
                <c:pt idx="0">
                  <c:v>Total</c:v>
                </c:pt>
              </c:strCache>
            </c:strRef>
          </c:tx>
          <c:spPr>
            <a:solidFill>
              <a:schemeClr val="accent1"/>
            </a:solidFill>
            <a:ln>
              <a:noFill/>
            </a:ln>
            <a:effectLst/>
          </c:spPr>
          <c:invertIfNegative val="0"/>
          <c:cat>
            <c:multiLvlStrRef>
              <c:f>GRÁFICO!$A$2:$A$7</c:f>
              <c:multiLvlStrCache>
                <c:ptCount val="3"/>
                <c:lvl>
                  <c:pt idx="2">
                    <c:v>(en blanco)</c:v>
                  </c:pt>
                </c:lvl>
                <c:lvl>
                  <c:pt idx="0">
                    <c:v>ALTO</c:v>
                  </c:pt>
                  <c:pt idx="2">
                    <c:v>(en blanco)</c:v>
                  </c:pt>
                </c:lvl>
              </c:multiLvlStrCache>
            </c:multiLvlStrRef>
          </c:cat>
          <c:val>
            <c:numRef>
              <c:f>GRÁFICO!$B$2:$B$7</c:f>
              <c:numCache>
                <c:formatCode>General</c:formatCode>
                <c:ptCount val="3"/>
                <c:pt idx="0">
                  <c:v>3</c:v>
                </c:pt>
                <c:pt idx="1">
                  <c:v>3</c:v>
                </c:pt>
              </c:numCache>
            </c:numRef>
          </c:val>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6="http://schemas.microsoft.com/office/drawing/2014/chart" uri="{C3380CC4-5D6E-409C-BE32-E72D297353CC}">
              <c16:uniqueId val="{00000049-A27A-284F-AF49-8A7B4CF18CA0}"/>
            </c:ext>
          </c:extLst>
        </c:ser>
        <c:dLbls>
          <c:showLegendKey val="0"/>
          <c:showVal val="0"/>
          <c:showCatName val="0"/>
          <c:showSerName val="0"/>
          <c:showPercent val="0"/>
          <c:showBubbleSize val="0"/>
        </c:dLbls>
        <c:gapWidth val="209"/>
        <c:axId val="1609149056"/>
        <c:axId val="1609149536"/>
      </c:barChart>
      <c:catAx>
        <c:axId val="160914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09149536"/>
        <c:crosses val="autoZero"/>
        <c:auto val="1"/>
        <c:lblAlgn val="ctr"/>
        <c:lblOffset val="100"/>
        <c:noMultiLvlLbl val="0"/>
      </c:catAx>
      <c:valAx>
        <c:axId val="1609149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09149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6r3="http://schemas.microsoft.com/office/drawing/2017/03/chart" uri="{56B9EC1D-385E-4148-901F-78D8002777C0}">
        <c16r3:dataDisplayOptions16>
          <c16r3:dispNaAsBlank val="1"/>
        </c16r3:dataDisplayOptions16>
      </c:ext>
    </c:extLst>
    <c:showDLblsOverMax val="0"/>
  </c:chart>
  <c:spPr>
    <a:solidFill>
      <a:srgbClr val="F0F0E3"/>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xmlns:c16r3="http://schemas.microsoft.com/office/drawing/2017/03/chart" xmlns:c16="http://schemas.microsoft.com/office/drawing/2014/chart" xmlns:c15="http://schemas.microsoft.com/office/drawing/2012/chart" xmlns:c14="http://schemas.microsoft.com/office/drawing/2007/8/2/chart" xmlns:mc="http://schemas.openxmlformats.org/markup-compatibility/2006">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emf"/><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37432</xdr:colOff>
      <xdr:row>0</xdr:row>
      <xdr:rowOff>40106</xdr:rowOff>
    </xdr:from>
    <xdr:to>
      <xdr:col>4</xdr:col>
      <xdr:colOff>403215</xdr:colOff>
      <xdr:row>2</xdr:row>
      <xdr:rowOff>55055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132" y="40106"/>
          <a:ext cx="1089683" cy="929349"/>
        </a:xfrm>
        <a:prstGeom prst="rect">
          <a:avLst/>
        </a:prstGeom>
      </xdr:spPr>
    </xdr:pic>
    <xdr:clientData/>
  </xdr:twoCellAnchor>
  <xdr:oneCellAnchor>
    <xdr:from>
      <xdr:col>12</xdr:col>
      <xdr:colOff>320842</xdr:colOff>
      <xdr:row>0</xdr:row>
      <xdr:rowOff>316346</xdr:rowOff>
    </xdr:from>
    <xdr:ext cx="244546" cy="294994"/>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0132842" y="316346"/>
          <a:ext cx="244546" cy="2949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274647</xdr:colOff>
      <xdr:row>0</xdr:row>
      <xdr:rowOff>182403</xdr:rowOff>
    </xdr:from>
    <xdr:to>
      <xdr:col>11</xdr:col>
      <xdr:colOff>538228</xdr:colOff>
      <xdr:row>1</xdr:row>
      <xdr:rowOff>57912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19533634" y="182403"/>
          <a:ext cx="263581" cy="325636"/>
        </a:xfrm>
        <a:prstGeom prst="rect">
          <a:avLst/>
        </a:prstGeom>
      </xdr:spPr>
    </xdr:pic>
    <xdr:clientData/>
  </xdr:twoCellAnchor>
  <xdr:twoCellAnchor>
    <xdr:from>
      <xdr:col>6</xdr:col>
      <xdr:colOff>2158497</xdr:colOff>
      <xdr:row>2</xdr:row>
      <xdr:rowOff>100291</xdr:rowOff>
    </xdr:from>
    <xdr:to>
      <xdr:col>6</xdr:col>
      <xdr:colOff>3277543</xdr:colOff>
      <xdr:row>2</xdr:row>
      <xdr:rowOff>327766</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4200545" y="1232580"/>
          <a:ext cx="1119046"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a:t>
          </a:r>
        </a:p>
      </xdr:txBody>
    </xdr:sp>
    <xdr:clientData/>
  </xdr:twoCellAnchor>
  <xdr:twoCellAnchor>
    <xdr:from>
      <xdr:col>6</xdr:col>
      <xdr:colOff>2154180</xdr:colOff>
      <xdr:row>2</xdr:row>
      <xdr:rowOff>390181</xdr:rowOff>
    </xdr:from>
    <xdr:to>
      <xdr:col>6</xdr:col>
      <xdr:colOff>3264760</xdr:colOff>
      <xdr:row>5</xdr:row>
      <xdr:rowOff>92926</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4196228" y="1522470"/>
          <a:ext cx="1110580" cy="13017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LAS CELDAS SOMBREADAS EN AZUL DE LA COLUMNA "G" PARA INTRODUCIR EL RIESGO RELACIONADO CON EL PGAS.</a:t>
          </a:r>
        </a:p>
      </xdr:txBody>
    </xdr:sp>
    <xdr:clientData/>
  </xdr:twoCellAnchor>
  <xdr:twoCellAnchor>
    <xdr:from>
      <xdr:col>6</xdr:col>
      <xdr:colOff>2562027</xdr:colOff>
      <xdr:row>6</xdr:row>
      <xdr:rowOff>144707</xdr:rowOff>
    </xdr:from>
    <xdr:to>
      <xdr:col>6</xdr:col>
      <xdr:colOff>2856612</xdr:colOff>
      <xdr:row>6</xdr:row>
      <xdr:rowOff>294058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4604075" y="3159044"/>
          <a:ext cx="294585"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2709321</xdr:colOff>
      <xdr:row>5</xdr:row>
      <xdr:rowOff>92925</xdr:rowOff>
    </xdr:from>
    <xdr:to>
      <xdr:col>6</xdr:col>
      <xdr:colOff>2709471</xdr:colOff>
      <xdr:row>6</xdr:row>
      <xdr:rowOff>144706</xdr:rowOff>
    </xdr:to>
    <xdr:cxnSp macro="">
      <xdr:nvCxnSpPr>
        <xdr:cNvPr id="6" name="Elbow Connector 5">
          <a:extLst>
            <a:ext uri="{FF2B5EF4-FFF2-40B4-BE49-F238E27FC236}">
              <a16:creationId xmlns:a16="http://schemas.microsoft.com/office/drawing/2014/main" id="{00000000-0008-0000-0100-000006000000}"/>
            </a:ext>
          </a:extLst>
        </xdr:cNvPr>
        <xdr:cNvCxnSpPr>
          <a:stCxn id="4" idx="2"/>
          <a:endCxn id="5" idx="0"/>
        </xdr:cNvCxnSpPr>
      </xdr:nvCxnSpPr>
      <xdr:spPr>
        <a:xfrm rot="5400000">
          <a:off x="14584017" y="2991542"/>
          <a:ext cx="334853" cy="150"/>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112532</xdr:colOff>
      <xdr:row>0</xdr:row>
      <xdr:rowOff>64304</xdr:rowOff>
    </xdr:from>
    <xdr:to>
      <xdr:col>6</xdr:col>
      <xdr:colOff>1057721</xdr:colOff>
      <xdr:row>2</xdr:row>
      <xdr:rowOff>14951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53418" y="64304"/>
          <a:ext cx="945189" cy="850900"/>
        </a:xfrm>
        <a:prstGeom prst="rect">
          <a:avLst/>
        </a:prstGeom>
      </xdr:spPr>
    </xdr:pic>
    <xdr:clientData/>
  </xdr:twoCellAnchor>
  <xdr:twoCellAnchor>
    <xdr:from>
      <xdr:col>6</xdr:col>
      <xdr:colOff>2562027</xdr:colOff>
      <xdr:row>13</xdr:row>
      <xdr:rowOff>144707</xdr:rowOff>
    </xdr:from>
    <xdr:to>
      <xdr:col>6</xdr:col>
      <xdr:colOff>2856612</xdr:colOff>
      <xdr:row>13</xdr:row>
      <xdr:rowOff>294058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4595277" y="2917540"/>
          <a:ext cx="294585"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317500</xdr:colOff>
      <xdr:row>0</xdr:row>
      <xdr:rowOff>333828</xdr:rowOff>
    </xdr:from>
    <xdr:to>
      <xdr:col>17</xdr:col>
      <xdr:colOff>547400</xdr:colOff>
      <xdr:row>1</xdr:row>
      <xdr:rowOff>160359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32677100" y="333828"/>
          <a:ext cx="229900" cy="283731"/>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7172" name="Button 4" descr="SAVE"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xdr:from>
      <xdr:col>10</xdr:col>
      <xdr:colOff>401480</xdr:colOff>
      <xdr:row>0</xdr:row>
      <xdr:rowOff>201083</xdr:rowOff>
    </xdr:from>
    <xdr:to>
      <xdr:col>12</xdr:col>
      <xdr:colOff>1243193</xdr:colOff>
      <xdr:row>0</xdr:row>
      <xdr:rowOff>428558</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19361005" y="201083"/>
          <a:ext cx="7064378"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11" name="Rectangle 10">
          <a:extLst>
            <a:ext uri="{FF2B5EF4-FFF2-40B4-BE49-F238E27FC236}">
              <a16:creationId xmlns:a16="http://schemas.microsoft.com/office/drawing/2014/main" id="{00000000-0008-0000-0200-00000B000000}"/>
            </a:ext>
          </a:extLst>
        </xdr:cNvPr>
        <xdr:cNvSpPr/>
      </xdr:nvSpPr>
      <xdr:spPr>
        <a:xfrm>
          <a:off x="19370130" y="497989"/>
          <a:ext cx="1954906" cy="94024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19369254" y="1530263"/>
          <a:ext cx="1937509" cy="20083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21425540" y="497113"/>
          <a:ext cx="2147122" cy="143072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21434675" y="2019209"/>
          <a:ext cx="2128849" cy="151853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25" name="Rectangle 24">
          <a:extLst>
            <a:ext uri="{FF2B5EF4-FFF2-40B4-BE49-F238E27FC236}">
              <a16:creationId xmlns:a16="http://schemas.microsoft.com/office/drawing/2014/main" id="{00000000-0008-0000-0200-000019000000}"/>
            </a:ext>
          </a:extLst>
        </xdr:cNvPr>
        <xdr:cNvSpPr/>
      </xdr:nvSpPr>
      <xdr:spPr>
        <a:xfrm>
          <a:off x="23731240" y="486472"/>
          <a:ext cx="1285079" cy="151737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32" name="Rectangle 31">
          <a:extLst>
            <a:ext uri="{FF2B5EF4-FFF2-40B4-BE49-F238E27FC236}">
              <a16:creationId xmlns:a16="http://schemas.microsoft.com/office/drawing/2014/main" id="{00000000-0008-0000-0200-000020000000}"/>
            </a:ext>
          </a:extLst>
        </xdr:cNvPr>
        <xdr:cNvSpPr/>
      </xdr:nvSpPr>
      <xdr:spPr>
        <a:xfrm>
          <a:off x="25074960" y="485523"/>
          <a:ext cx="1353774" cy="30481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26650718" y="492383"/>
          <a:ext cx="2407290" cy="1901430"/>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35" name="Rectangle 34">
          <a:extLst>
            <a:ext uri="{FF2B5EF4-FFF2-40B4-BE49-F238E27FC236}">
              <a16:creationId xmlns:a16="http://schemas.microsoft.com/office/drawing/2014/main" id="{00000000-0008-0000-0200-000023000000}"/>
            </a:ext>
          </a:extLst>
        </xdr:cNvPr>
        <xdr:cNvSpPr/>
      </xdr:nvSpPr>
      <xdr:spPr>
        <a:xfrm>
          <a:off x="26684640" y="536367"/>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25105119" y="517596"/>
          <a:ext cx="1296808"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37" name="Rectangle 36">
          <a:extLst>
            <a:ext uri="{FF2B5EF4-FFF2-40B4-BE49-F238E27FC236}">
              <a16:creationId xmlns:a16="http://schemas.microsoft.com/office/drawing/2014/main" id="{00000000-0008-0000-0200-000025000000}"/>
            </a:ext>
          </a:extLst>
        </xdr:cNvPr>
        <xdr:cNvSpPr/>
      </xdr:nvSpPr>
      <xdr:spPr>
        <a:xfrm>
          <a:off x="23759608" y="515196"/>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editAs="oneCell">
    <xdr:from>
      <xdr:col>1</xdr:col>
      <xdr:colOff>56445</xdr:colOff>
      <xdr:row>4</xdr:row>
      <xdr:rowOff>239888</xdr:rowOff>
    </xdr:from>
    <xdr:to>
      <xdr:col>1</xdr:col>
      <xdr:colOff>1001634</xdr:colOff>
      <xdr:row>5</xdr:row>
      <xdr:rowOff>427566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778" y="2469444"/>
          <a:ext cx="945189" cy="850900"/>
        </a:xfrm>
        <a:prstGeom prst="rect">
          <a:avLst/>
        </a:prstGeom>
      </xdr:spPr>
    </xdr:pic>
    <xdr:clientData/>
  </xdr:twoCellAnchor>
  <xdr:twoCellAnchor>
    <xdr:from>
      <xdr:col>12</xdr:col>
      <xdr:colOff>1463977</xdr:colOff>
      <xdr:row>0</xdr:row>
      <xdr:rowOff>210286</xdr:rowOff>
    </xdr:from>
    <xdr:to>
      <xdr:col>12</xdr:col>
      <xdr:colOff>3872219</xdr:colOff>
      <xdr:row>0</xdr:row>
      <xdr:rowOff>437761</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26648040"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3736392" y="2044063"/>
          <a:ext cx="1285079" cy="149116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23764760" y="2087903"/>
          <a:ext cx="1231329" cy="17337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26692276" y="2526118"/>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xdr:twoCellAnchor>
    <xdr:from>
      <xdr:col>12</xdr:col>
      <xdr:colOff>1466209</xdr:colOff>
      <xdr:row>4</xdr:row>
      <xdr:rowOff>224747</xdr:rowOff>
    </xdr:from>
    <xdr:to>
      <xdr:col>12</xdr:col>
      <xdr:colOff>3866029</xdr:colOff>
      <xdr:row>5</xdr:row>
      <xdr:rowOff>635000</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26655731" y="2457949"/>
          <a:ext cx="2399820" cy="1070225"/>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38878</xdr:colOff>
      <xdr:row>4</xdr:row>
      <xdr:rowOff>220169</xdr:rowOff>
    </xdr:from>
    <xdr:to>
      <xdr:col>1</xdr:col>
      <xdr:colOff>984067</xdr:colOff>
      <xdr:row>5</xdr:row>
      <xdr:rowOff>410151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939" y="2449149"/>
          <a:ext cx="945189" cy="850900"/>
        </a:xfrm>
        <a:prstGeom prst="rect">
          <a:avLst/>
        </a:prstGeom>
      </xdr:spPr>
    </xdr:pic>
    <xdr:clientData/>
  </xdr:twoCellAnchor>
  <xdr:twoCellAnchor>
    <xdr:from>
      <xdr:col>10</xdr:col>
      <xdr:colOff>351692</xdr:colOff>
      <xdr:row>0</xdr:row>
      <xdr:rowOff>312615</xdr:rowOff>
    </xdr:from>
    <xdr:to>
      <xdr:col>12</xdr:col>
      <xdr:colOff>1183635</xdr:colOff>
      <xdr:row>1</xdr:row>
      <xdr:rowOff>80936</xdr:rowOff>
    </xdr:to>
    <xdr:sp macro="" textlink="">
      <xdr:nvSpPr>
        <xdr:cNvPr id="2" name="Rectangle 1">
          <a:extLst>
            <a:ext uri="{FF2B5EF4-FFF2-40B4-BE49-F238E27FC236}">
              <a16:creationId xmlns:a16="http://schemas.microsoft.com/office/drawing/2014/main" id="{904B9AA6-DE31-344B-A911-3EC0D531E32A}"/>
            </a:ext>
          </a:extLst>
        </xdr:cNvPr>
        <xdr:cNvSpPr/>
      </xdr:nvSpPr>
      <xdr:spPr>
        <a:xfrm>
          <a:off x="19333307" y="312615"/>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361709</xdr:colOff>
      <xdr:row>1</xdr:row>
      <xdr:rowOff>147103</xdr:rowOff>
    </xdr:from>
    <xdr:to>
      <xdr:col>10</xdr:col>
      <xdr:colOff>2317985</xdr:colOff>
      <xdr:row>2</xdr:row>
      <xdr:rowOff>624932</xdr:rowOff>
    </xdr:to>
    <xdr:sp macro="" textlink="">
      <xdr:nvSpPr>
        <xdr:cNvPr id="3" name="Rectangle 2">
          <a:extLst>
            <a:ext uri="{FF2B5EF4-FFF2-40B4-BE49-F238E27FC236}">
              <a16:creationId xmlns:a16="http://schemas.microsoft.com/office/drawing/2014/main" id="{71DB871A-A6FC-3D4C-AFF2-3B96ADFFF215}"/>
            </a:ext>
          </a:extLst>
        </xdr:cNvPr>
        <xdr:cNvSpPr/>
      </xdr:nvSpPr>
      <xdr:spPr>
        <a:xfrm>
          <a:off x="19343324" y="606257"/>
          <a:ext cx="1956276" cy="93698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360833</xdr:colOff>
      <xdr:row>3</xdr:row>
      <xdr:rowOff>52654</xdr:rowOff>
    </xdr:from>
    <xdr:to>
      <xdr:col>10</xdr:col>
      <xdr:colOff>2299712</xdr:colOff>
      <xdr:row>6</xdr:row>
      <xdr:rowOff>81202</xdr:rowOff>
    </xdr:to>
    <xdr:sp macro="" textlink="">
      <xdr:nvSpPr>
        <xdr:cNvPr id="12" name="Rectangle 11">
          <a:extLst>
            <a:ext uri="{FF2B5EF4-FFF2-40B4-BE49-F238E27FC236}">
              <a16:creationId xmlns:a16="http://schemas.microsoft.com/office/drawing/2014/main" id="{A83DC373-55AD-EF47-AD17-2DA1A64F33B6}"/>
            </a:ext>
          </a:extLst>
        </xdr:cNvPr>
        <xdr:cNvSpPr/>
      </xdr:nvSpPr>
      <xdr:spPr>
        <a:xfrm>
          <a:off x="19342448" y="1635269"/>
          <a:ext cx="1938879" cy="202147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64104</xdr:colOff>
      <xdr:row>1</xdr:row>
      <xdr:rowOff>146227</xdr:rowOff>
    </xdr:from>
    <xdr:to>
      <xdr:col>11</xdr:col>
      <xdr:colOff>2211226</xdr:colOff>
      <xdr:row>3</xdr:row>
      <xdr:rowOff>454605</xdr:rowOff>
    </xdr:to>
    <xdr:sp macro="" textlink="">
      <xdr:nvSpPr>
        <xdr:cNvPr id="13" name="Rectangle 12">
          <a:extLst>
            <a:ext uri="{FF2B5EF4-FFF2-40B4-BE49-F238E27FC236}">
              <a16:creationId xmlns:a16="http://schemas.microsoft.com/office/drawing/2014/main" id="{0BEAAF82-9565-E64F-B308-9DFB3D60C16A}"/>
            </a:ext>
          </a:extLst>
        </xdr:cNvPr>
        <xdr:cNvSpPr/>
      </xdr:nvSpPr>
      <xdr:spPr>
        <a:xfrm>
          <a:off x="21400104" y="605381"/>
          <a:ext cx="2147122" cy="143183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73239</xdr:colOff>
      <xdr:row>3</xdr:row>
      <xdr:rowOff>545972</xdr:rowOff>
    </xdr:from>
    <xdr:to>
      <xdr:col>11</xdr:col>
      <xdr:colOff>2202088</xdr:colOff>
      <xdr:row>6</xdr:row>
      <xdr:rowOff>80327</xdr:rowOff>
    </xdr:to>
    <xdr:sp macro="" textlink="">
      <xdr:nvSpPr>
        <xdr:cNvPr id="14" name="Rectangle 13">
          <a:extLst>
            <a:ext uri="{FF2B5EF4-FFF2-40B4-BE49-F238E27FC236}">
              <a16:creationId xmlns:a16="http://schemas.microsoft.com/office/drawing/2014/main" id="{EDDCBBE1-E188-FA40-8C24-E1DEC81CE22F}"/>
            </a:ext>
          </a:extLst>
        </xdr:cNvPr>
        <xdr:cNvSpPr/>
      </xdr:nvSpPr>
      <xdr:spPr>
        <a:xfrm>
          <a:off x="21409239" y="2128587"/>
          <a:ext cx="2128849" cy="152727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2368045</xdr:colOff>
      <xdr:row>1</xdr:row>
      <xdr:rowOff>136695</xdr:rowOff>
    </xdr:from>
    <xdr:to>
      <xdr:col>11</xdr:col>
      <xdr:colOff>3653124</xdr:colOff>
      <xdr:row>3</xdr:row>
      <xdr:rowOff>530542</xdr:rowOff>
    </xdr:to>
    <xdr:sp macro="" textlink="">
      <xdr:nvSpPr>
        <xdr:cNvPr id="15" name="Rectangle 14">
          <a:extLst>
            <a:ext uri="{FF2B5EF4-FFF2-40B4-BE49-F238E27FC236}">
              <a16:creationId xmlns:a16="http://schemas.microsoft.com/office/drawing/2014/main" id="{6BBB97BA-21B4-3E40-835B-F8C8E16EBBC1}"/>
            </a:ext>
          </a:extLst>
        </xdr:cNvPr>
        <xdr:cNvSpPr/>
      </xdr:nvSpPr>
      <xdr:spPr>
        <a:xfrm>
          <a:off x="23704045" y="595849"/>
          <a:ext cx="1285079" cy="1517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3711765</xdr:colOff>
      <xdr:row>1</xdr:row>
      <xdr:rowOff>135746</xdr:rowOff>
    </xdr:from>
    <xdr:to>
      <xdr:col>12</xdr:col>
      <xdr:colOff>1186986</xdr:colOff>
      <xdr:row>6</xdr:row>
      <xdr:rowOff>71645</xdr:rowOff>
    </xdr:to>
    <xdr:sp macro="" textlink="">
      <xdr:nvSpPr>
        <xdr:cNvPr id="16" name="Rectangle 15">
          <a:extLst>
            <a:ext uri="{FF2B5EF4-FFF2-40B4-BE49-F238E27FC236}">
              <a16:creationId xmlns:a16="http://schemas.microsoft.com/office/drawing/2014/main" id="{88DCF2F4-F185-1D45-AD65-5E28652BE0B3}"/>
            </a:ext>
          </a:extLst>
        </xdr:cNvPr>
        <xdr:cNvSpPr/>
      </xdr:nvSpPr>
      <xdr:spPr>
        <a:xfrm>
          <a:off x="25047765" y="594900"/>
          <a:ext cx="1353606" cy="305228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1410441</xdr:colOff>
      <xdr:row>1</xdr:row>
      <xdr:rowOff>141497</xdr:rowOff>
    </xdr:from>
    <xdr:to>
      <xdr:col>12</xdr:col>
      <xdr:colOff>3817274</xdr:colOff>
      <xdr:row>4</xdr:row>
      <xdr:rowOff>260640</xdr:rowOff>
    </xdr:to>
    <xdr:sp macro="" textlink="">
      <xdr:nvSpPr>
        <xdr:cNvPr id="17" name="Rectangle 16">
          <a:extLst>
            <a:ext uri="{FF2B5EF4-FFF2-40B4-BE49-F238E27FC236}">
              <a16:creationId xmlns:a16="http://schemas.microsoft.com/office/drawing/2014/main" id="{9C60D8E3-1BD7-E643-BDC1-AEB147C13DF9}"/>
            </a:ext>
          </a:extLst>
        </xdr:cNvPr>
        <xdr:cNvSpPr/>
      </xdr:nvSpPr>
      <xdr:spPr>
        <a:xfrm>
          <a:off x="26624826" y="600651"/>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1441019</xdr:colOff>
      <xdr:row>1</xdr:row>
      <xdr:rowOff>184823</xdr:rowOff>
    </xdr:from>
    <xdr:to>
      <xdr:col>12</xdr:col>
      <xdr:colOff>3787042</xdr:colOff>
      <xdr:row>1</xdr:row>
      <xdr:rowOff>360669</xdr:rowOff>
    </xdr:to>
    <xdr:sp macro="" textlink="">
      <xdr:nvSpPr>
        <xdr:cNvPr id="18" name="Rectangle 17">
          <a:extLst>
            <a:ext uri="{FF2B5EF4-FFF2-40B4-BE49-F238E27FC236}">
              <a16:creationId xmlns:a16="http://schemas.microsoft.com/office/drawing/2014/main" id="{6AE46155-7791-B947-90D0-90F8C3D4B75B}"/>
            </a:ext>
          </a:extLst>
        </xdr:cNvPr>
        <xdr:cNvSpPr/>
      </xdr:nvSpPr>
      <xdr:spPr>
        <a:xfrm>
          <a:off x="26655404" y="643977"/>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3741924</xdr:colOff>
      <xdr:row>1</xdr:row>
      <xdr:rowOff>167819</xdr:rowOff>
    </xdr:from>
    <xdr:to>
      <xdr:col>12</xdr:col>
      <xdr:colOff>1160179</xdr:colOff>
      <xdr:row>1</xdr:row>
      <xdr:rowOff>343665</xdr:rowOff>
    </xdr:to>
    <xdr:sp macro="" textlink="">
      <xdr:nvSpPr>
        <xdr:cNvPr id="19" name="Rectangle 18">
          <a:extLst>
            <a:ext uri="{FF2B5EF4-FFF2-40B4-BE49-F238E27FC236}">
              <a16:creationId xmlns:a16="http://schemas.microsoft.com/office/drawing/2014/main" id="{BE331527-D254-DE49-A844-E73279BD6B68}"/>
            </a:ext>
          </a:extLst>
        </xdr:cNvPr>
        <xdr:cNvSpPr/>
      </xdr:nvSpPr>
      <xdr:spPr>
        <a:xfrm>
          <a:off x="25077924" y="626973"/>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2396413</xdr:colOff>
      <xdr:row>1</xdr:row>
      <xdr:rowOff>165419</xdr:rowOff>
    </xdr:from>
    <xdr:to>
      <xdr:col>11</xdr:col>
      <xdr:colOff>3627742</xdr:colOff>
      <xdr:row>1</xdr:row>
      <xdr:rowOff>341265</xdr:rowOff>
    </xdr:to>
    <xdr:sp macro="" textlink="">
      <xdr:nvSpPr>
        <xdr:cNvPr id="20" name="Rectangle 19">
          <a:extLst>
            <a:ext uri="{FF2B5EF4-FFF2-40B4-BE49-F238E27FC236}">
              <a16:creationId xmlns:a16="http://schemas.microsoft.com/office/drawing/2014/main" id="{7A5FC1B4-7468-E247-A986-3A28F8B7A755}"/>
            </a:ext>
          </a:extLst>
        </xdr:cNvPr>
        <xdr:cNvSpPr/>
      </xdr:nvSpPr>
      <xdr:spPr>
        <a:xfrm>
          <a:off x="23732413" y="624573"/>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1404419</xdr:colOff>
      <xdr:row>0</xdr:row>
      <xdr:rowOff>321818</xdr:rowOff>
    </xdr:from>
    <xdr:to>
      <xdr:col>12</xdr:col>
      <xdr:colOff>3812661</xdr:colOff>
      <xdr:row>1</xdr:row>
      <xdr:rowOff>90139</xdr:rowOff>
    </xdr:to>
    <xdr:sp macro="" textlink="">
      <xdr:nvSpPr>
        <xdr:cNvPr id="21" name="Rectangle 20">
          <a:extLst>
            <a:ext uri="{FF2B5EF4-FFF2-40B4-BE49-F238E27FC236}">
              <a16:creationId xmlns:a16="http://schemas.microsoft.com/office/drawing/2014/main" id="{6BBCC83F-A8F1-9A45-AF33-35CEE243CF37}"/>
            </a:ext>
          </a:extLst>
        </xdr:cNvPr>
        <xdr:cNvSpPr/>
      </xdr:nvSpPr>
      <xdr:spPr>
        <a:xfrm>
          <a:off x="26618804" y="321818"/>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2373197</xdr:colOff>
      <xdr:row>3</xdr:row>
      <xdr:rowOff>570754</xdr:rowOff>
    </xdr:from>
    <xdr:to>
      <xdr:col>11</xdr:col>
      <xdr:colOff>3658276</xdr:colOff>
      <xdr:row>6</xdr:row>
      <xdr:rowOff>73157</xdr:rowOff>
    </xdr:to>
    <xdr:sp macro="" textlink="">
      <xdr:nvSpPr>
        <xdr:cNvPr id="22" name="Rectangle 21">
          <a:extLst>
            <a:ext uri="{FF2B5EF4-FFF2-40B4-BE49-F238E27FC236}">
              <a16:creationId xmlns:a16="http://schemas.microsoft.com/office/drawing/2014/main" id="{74012720-B741-684A-AD9D-E40517B763D6}"/>
            </a:ext>
          </a:extLst>
        </xdr:cNvPr>
        <xdr:cNvSpPr/>
      </xdr:nvSpPr>
      <xdr:spPr>
        <a:xfrm>
          <a:off x="23709197" y="2153369"/>
          <a:ext cx="1285079" cy="149532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2401565</xdr:colOff>
      <xdr:row>3</xdr:row>
      <xdr:rowOff>614594</xdr:rowOff>
    </xdr:from>
    <xdr:to>
      <xdr:col>11</xdr:col>
      <xdr:colOff>3632894</xdr:colOff>
      <xdr:row>4</xdr:row>
      <xdr:rowOff>125738</xdr:rowOff>
    </xdr:to>
    <xdr:sp macro="" textlink="">
      <xdr:nvSpPr>
        <xdr:cNvPr id="23" name="Rectangle 22">
          <a:extLst>
            <a:ext uri="{FF2B5EF4-FFF2-40B4-BE49-F238E27FC236}">
              <a16:creationId xmlns:a16="http://schemas.microsoft.com/office/drawing/2014/main" id="{98F963B5-0D88-D743-9650-BA0BB9E8974C}"/>
            </a:ext>
          </a:extLst>
        </xdr:cNvPr>
        <xdr:cNvSpPr/>
      </xdr:nvSpPr>
      <xdr:spPr>
        <a:xfrm>
          <a:off x="23737565" y="2197209"/>
          <a:ext cx="1231329" cy="17545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1416539</xdr:colOff>
      <xdr:row>4</xdr:row>
      <xdr:rowOff>342871</xdr:rowOff>
    </xdr:from>
    <xdr:to>
      <xdr:col>12</xdr:col>
      <xdr:colOff>3806471</xdr:colOff>
      <xdr:row>6</xdr:row>
      <xdr:rowOff>64780</xdr:rowOff>
    </xdr:to>
    <xdr:sp macro="" textlink="">
      <xdr:nvSpPr>
        <xdr:cNvPr id="24" name="Rectangle 23">
          <a:extLst>
            <a:ext uri="{FF2B5EF4-FFF2-40B4-BE49-F238E27FC236}">
              <a16:creationId xmlns:a16="http://schemas.microsoft.com/office/drawing/2014/main" id="{86287793-909E-9D42-83A4-021EA0ABDE25}"/>
            </a:ext>
          </a:extLst>
        </xdr:cNvPr>
        <xdr:cNvSpPr/>
      </xdr:nvSpPr>
      <xdr:spPr>
        <a:xfrm>
          <a:off x="26630924" y="2589794"/>
          <a:ext cx="2389932" cy="1050524"/>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1448222</xdr:colOff>
      <xdr:row>4</xdr:row>
      <xdr:rowOff>381000</xdr:rowOff>
    </xdr:from>
    <xdr:to>
      <xdr:col>12</xdr:col>
      <xdr:colOff>3775945</xdr:colOff>
      <xdr:row>4</xdr:row>
      <xdr:rowOff>551674</xdr:rowOff>
    </xdr:to>
    <xdr:sp macro="" textlink="">
      <xdr:nvSpPr>
        <xdr:cNvPr id="25" name="Rectangle 24">
          <a:extLst>
            <a:ext uri="{FF2B5EF4-FFF2-40B4-BE49-F238E27FC236}">
              <a16:creationId xmlns:a16="http://schemas.microsoft.com/office/drawing/2014/main" id="{F837ECD4-5201-DC44-9033-C51C106080D2}"/>
            </a:ext>
          </a:extLst>
        </xdr:cNvPr>
        <xdr:cNvSpPr/>
      </xdr:nvSpPr>
      <xdr:spPr>
        <a:xfrm>
          <a:off x="26635411" y="2612081"/>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8197" name="Button 5" descr="SAVE"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13</xdr:col>
      <xdr:colOff>274647</xdr:colOff>
      <xdr:row>0</xdr:row>
      <xdr:rowOff>182403</xdr:rowOff>
    </xdr:from>
    <xdr:to>
      <xdr:col>13</xdr:col>
      <xdr:colOff>538228</xdr:colOff>
      <xdr:row>1</xdr:row>
      <xdr:rowOff>57912</xdr:rowOff>
    </xdr:to>
    <xdr:pic>
      <xdr:nvPicPr>
        <xdr:cNvPr id="26" name="Picture 25">
          <a:extLst>
            <a:ext uri="{FF2B5EF4-FFF2-40B4-BE49-F238E27FC236}">
              <a16:creationId xmlns:a16="http://schemas.microsoft.com/office/drawing/2014/main" id="{86353772-5977-C543-A987-FCF442BE3DB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19565947" y="182403"/>
          <a:ext cx="263581" cy="3327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208020</xdr:colOff>
      <xdr:row>1</xdr:row>
      <xdr:rowOff>357864</xdr:rowOff>
    </xdr:from>
    <xdr:to>
      <xdr:col>4</xdr:col>
      <xdr:colOff>474133</xdr:colOff>
      <xdr:row>2</xdr:row>
      <xdr:rowOff>224171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7307320" y="1030964"/>
          <a:ext cx="266113" cy="32350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148166</xdr:rowOff>
    </xdr:from>
    <xdr:to>
      <xdr:col>1</xdr:col>
      <xdr:colOff>1008689</xdr:colOff>
      <xdr:row>5</xdr:row>
      <xdr:rowOff>342899</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3" y="2370666"/>
          <a:ext cx="945189" cy="850900"/>
        </a:xfrm>
        <a:prstGeom prst="rect">
          <a:avLst/>
        </a:prstGeom>
      </xdr:spPr>
    </xdr:pic>
    <xdr:clientData/>
  </xdr:twoCellAnchor>
  <xdr:twoCellAnchor editAs="oneCell">
    <xdr:from>
      <xdr:col>13</xdr:col>
      <xdr:colOff>274647</xdr:colOff>
      <xdr:row>0</xdr:row>
      <xdr:rowOff>182403</xdr:rowOff>
    </xdr:from>
    <xdr:to>
      <xdr:col>13</xdr:col>
      <xdr:colOff>538228</xdr:colOff>
      <xdr:row>1</xdr:row>
      <xdr:rowOff>57912</xdr:rowOff>
    </xdr:to>
    <xdr:pic>
      <xdr:nvPicPr>
        <xdr:cNvPr id="29" name="Picture 28">
          <a:extLst>
            <a:ext uri="{FF2B5EF4-FFF2-40B4-BE49-F238E27FC236}">
              <a16:creationId xmlns:a16="http://schemas.microsoft.com/office/drawing/2014/main" id="{8F69355E-72AD-9340-A2A7-F6005CC7CCE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494" t="14058" r="20327" b="23149"/>
        <a:stretch/>
      </xdr:blipFill>
      <xdr:spPr>
        <a:xfrm>
          <a:off x="19565947" y="182403"/>
          <a:ext cx="263581" cy="332709"/>
        </a:xfrm>
        <a:prstGeom prst="rect">
          <a:avLst/>
        </a:prstGeom>
      </xdr:spPr>
    </xdr:pic>
    <xdr:clientData/>
  </xdr:twoCellAnchor>
  <xdr:twoCellAnchor>
    <xdr:from>
      <xdr:col>10</xdr:col>
      <xdr:colOff>361461</xdr:colOff>
      <xdr:row>0</xdr:row>
      <xdr:rowOff>234462</xdr:rowOff>
    </xdr:from>
    <xdr:to>
      <xdr:col>12</xdr:col>
      <xdr:colOff>1183634</xdr:colOff>
      <xdr:row>0</xdr:row>
      <xdr:rowOff>456354</xdr:rowOff>
    </xdr:to>
    <xdr:sp macro="" textlink="">
      <xdr:nvSpPr>
        <xdr:cNvPr id="30" name="Rectangle 29">
          <a:extLst>
            <a:ext uri="{FF2B5EF4-FFF2-40B4-BE49-F238E27FC236}">
              <a16:creationId xmlns:a16="http://schemas.microsoft.com/office/drawing/2014/main" id="{FFCEC8ED-9B33-6441-A1C8-1562F073913E}"/>
            </a:ext>
          </a:extLst>
        </xdr:cNvPr>
        <xdr:cNvSpPr/>
      </xdr:nvSpPr>
      <xdr:spPr>
        <a:xfrm>
          <a:off x="19343076" y="234462"/>
          <a:ext cx="7054943" cy="2218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371478</xdr:colOff>
      <xdr:row>1</xdr:row>
      <xdr:rowOff>63367</xdr:rowOff>
    </xdr:from>
    <xdr:to>
      <xdr:col>10</xdr:col>
      <xdr:colOff>2327754</xdr:colOff>
      <xdr:row>2</xdr:row>
      <xdr:rowOff>535614</xdr:rowOff>
    </xdr:to>
    <xdr:sp macro="" textlink="">
      <xdr:nvSpPr>
        <xdr:cNvPr id="31" name="Rectangle 30">
          <a:extLst>
            <a:ext uri="{FF2B5EF4-FFF2-40B4-BE49-F238E27FC236}">
              <a16:creationId xmlns:a16="http://schemas.microsoft.com/office/drawing/2014/main" id="{193A1AB9-A65C-ED4F-A8FD-CB1E626227A4}"/>
            </a:ext>
          </a:extLst>
        </xdr:cNvPr>
        <xdr:cNvSpPr/>
      </xdr:nvSpPr>
      <xdr:spPr>
        <a:xfrm>
          <a:off x="19353093" y="522521"/>
          <a:ext cx="1956276" cy="93140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370602</xdr:colOff>
      <xdr:row>2</xdr:row>
      <xdr:rowOff>625550</xdr:rowOff>
    </xdr:from>
    <xdr:to>
      <xdr:col>10</xdr:col>
      <xdr:colOff>2309481</xdr:colOff>
      <xdr:row>5</xdr:row>
      <xdr:rowOff>647818</xdr:rowOff>
    </xdr:to>
    <xdr:sp macro="" textlink="">
      <xdr:nvSpPr>
        <xdr:cNvPr id="32" name="Rectangle 31">
          <a:extLst>
            <a:ext uri="{FF2B5EF4-FFF2-40B4-BE49-F238E27FC236}">
              <a16:creationId xmlns:a16="http://schemas.microsoft.com/office/drawing/2014/main" id="{6E587FCE-AFAD-1543-BDF1-0C40E9BF3F11}"/>
            </a:ext>
          </a:extLst>
        </xdr:cNvPr>
        <xdr:cNvSpPr/>
      </xdr:nvSpPr>
      <xdr:spPr>
        <a:xfrm>
          <a:off x="19352217" y="1543858"/>
          <a:ext cx="1938879" cy="201519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68988</xdr:colOff>
      <xdr:row>1</xdr:row>
      <xdr:rowOff>62491</xdr:rowOff>
    </xdr:from>
    <xdr:to>
      <xdr:col>11</xdr:col>
      <xdr:colOff>2216110</xdr:colOff>
      <xdr:row>3</xdr:row>
      <xdr:rowOff>363194</xdr:rowOff>
    </xdr:to>
    <xdr:sp macro="" textlink="">
      <xdr:nvSpPr>
        <xdr:cNvPr id="33" name="Rectangle 32">
          <a:extLst>
            <a:ext uri="{FF2B5EF4-FFF2-40B4-BE49-F238E27FC236}">
              <a16:creationId xmlns:a16="http://schemas.microsoft.com/office/drawing/2014/main" id="{3E8E3CED-8E0F-9348-A311-A3918C2EE3AF}"/>
            </a:ext>
          </a:extLst>
        </xdr:cNvPr>
        <xdr:cNvSpPr/>
      </xdr:nvSpPr>
      <xdr:spPr>
        <a:xfrm>
          <a:off x="21404988" y="521645"/>
          <a:ext cx="2147122" cy="142416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78123</xdr:colOff>
      <xdr:row>3</xdr:row>
      <xdr:rowOff>454561</xdr:rowOff>
    </xdr:from>
    <xdr:to>
      <xdr:col>11</xdr:col>
      <xdr:colOff>2206972</xdr:colOff>
      <xdr:row>5</xdr:row>
      <xdr:rowOff>646943</xdr:rowOff>
    </xdr:to>
    <xdr:sp macro="" textlink="">
      <xdr:nvSpPr>
        <xdr:cNvPr id="34" name="Rectangle 33">
          <a:extLst>
            <a:ext uri="{FF2B5EF4-FFF2-40B4-BE49-F238E27FC236}">
              <a16:creationId xmlns:a16="http://schemas.microsoft.com/office/drawing/2014/main" id="{1FF0C2D6-021C-614A-8C32-9C69FE97727D}"/>
            </a:ext>
          </a:extLst>
        </xdr:cNvPr>
        <xdr:cNvSpPr/>
      </xdr:nvSpPr>
      <xdr:spPr>
        <a:xfrm>
          <a:off x="21414123" y="2037176"/>
          <a:ext cx="2128849" cy="15209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2372929</xdr:colOff>
      <xdr:row>1</xdr:row>
      <xdr:rowOff>52959</xdr:rowOff>
    </xdr:from>
    <xdr:to>
      <xdr:col>11</xdr:col>
      <xdr:colOff>3658008</xdr:colOff>
      <xdr:row>3</xdr:row>
      <xdr:rowOff>439131</xdr:rowOff>
    </xdr:to>
    <xdr:sp macro="" textlink="">
      <xdr:nvSpPr>
        <xdr:cNvPr id="35" name="Rectangle 34">
          <a:extLst>
            <a:ext uri="{FF2B5EF4-FFF2-40B4-BE49-F238E27FC236}">
              <a16:creationId xmlns:a16="http://schemas.microsoft.com/office/drawing/2014/main" id="{A7AC3A20-4251-2443-BF72-04A9B577368E}"/>
            </a:ext>
          </a:extLst>
        </xdr:cNvPr>
        <xdr:cNvSpPr/>
      </xdr:nvSpPr>
      <xdr:spPr>
        <a:xfrm>
          <a:off x="23708929" y="512113"/>
          <a:ext cx="1285079" cy="150963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3716649</xdr:colOff>
      <xdr:row>1</xdr:row>
      <xdr:rowOff>52010</xdr:rowOff>
    </xdr:from>
    <xdr:to>
      <xdr:col>12</xdr:col>
      <xdr:colOff>1186985</xdr:colOff>
      <xdr:row>5</xdr:row>
      <xdr:rowOff>638261</xdr:rowOff>
    </xdr:to>
    <xdr:sp macro="" textlink="">
      <xdr:nvSpPr>
        <xdr:cNvPr id="36" name="Rectangle 35">
          <a:extLst>
            <a:ext uri="{FF2B5EF4-FFF2-40B4-BE49-F238E27FC236}">
              <a16:creationId xmlns:a16="http://schemas.microsoft.com/office/drawing/2014/main" id="{B0FE8165-276B-7D46-9CD2-C4C930EEC79E}"/>
            </a:ext>
          </a:extLst>
        </xdr:cNvPr>
        <xdr:cNvSpPr/>
      </xdr:nvSpPr>
      <xdr:spPr>
        <a:xfrm>
          <a:off x="25052649" y="511164"/>
          <a:ext cx="1348721" cy="30383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1410440</xdr:colOff>
      <xdr:row>1</xdr:row>
      <xdr:rowOff>57761</xdr:rowOff>
    </xdr:from>
    <xdr:to>
      <xdr:col>12</xdr:col>
      <xdr:colOff>3817273</xdr:colOff>
      <xdr:row>4</xdr:row>
      <xdr:rowOff>167135</xdr:rowOff>
    </xdr:to>
    <xdr:sp macro="" textlink="">
      <xdr:nvSpPr>
        <xdr:cNvPr id="37" name="Rectangle 36">
          <a:extLst>
            <a:ext uri="{FF2B5EF4-FFF2-40B4-BE49-F238E27FC236}">
              <a16:creationId xmlns:a16="http://schemas.microsoft.com/office/drawing/2014/main" id="{F5BDC7A8-B5A5-6549-B347-F6D2A38A0B64}"/>
            </a:ext>
          </a:extLst>
        </xdr:cNvPr>
        <xdr:cNvSpPr/>
      </xdr:nvSpPr>
      <xdr:spPr>
        <a:xfrm>
          <a:off x="26624825" y="516915"/>
          <a:ext cx="2406833" cy="1897143"/>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1441018</xdr:colOff>
      <xdr:row>1</xdr:row>
      <xdr:rowOff>101087</xdr:rowOff>
    </xdr:from>
    <xdr:to>
      <xdr:col>12</xdr:col>
      <xdr:colOff>3787041</xdr:colOff>
      <xdr:row>1</xdr:row>
      <xdr:rowOff>276933</xdr:rowOff>
    </xdr:to>
    <xdr:sp macro="" textlink="">
      <xdr:nvSpPr>
        <xdr:cNvPr id="38" name="Rectangle 37">
          <a:extLst>
            <a:ext uri="{FF2B5EF4-FFF2-40B4-BE49-F238E27FC236}">
              <a16:creationId xmlns:a16="http://schemas.microsoft.com/office/drawing/2014/main" id="{D8780460-FD46-8A46-858A-7110473C4BE4}"/>
            </a:ext>
          </a:extLst>
        </xdr:cNvPr>
        <xdr:cNvSpPr/>
      </xdr:nvSpPr>
      <xdr:spPr>
        <a:xfrm>
          <a:off x="26655403" y="560241"/>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3746808</xdr:colOff>
      <xdr:row>1</xdr:row>
      <xdr:rowOff>84083</xdr:rowOff>
    </xdr:from>
    <xdr:to>
      <xdr:col>12</xdr:col>
      <xdr:colOff>1160178</xdr:colOff>
      <xdr:row>1</xdr:row>
      <xdr:rowOff>259929</xdr:rowOff>
    </xdr:to>
    <xdr:sp macro="" textlink="">
      <xdr:nvSpPr>
        <xdr:cNvPr id="39" name="Rectangle 38">
          <a:extLst>
            <a:ext uri="{FF2B5EF4-FFF2-40B4-BE49-F238E27FC236}">
              <a16:creationId xmlns:a16="http://schemas.microsoft.com/office/drawing/2014/main" id="{A290FBEE-E374-7749-A822-3D486F878C87}"/>
            </a:ext>
          </a:extLst>
        </xdr:cNvPr>
        <xdr:cNvSpPr/>
      </xdr:nvSpPr>
      <xdr:spPr>
        <a:xfrm>
          <a:off x="25082808" y="543237"/>
          <a:ext cx="1291755"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2401297</xdr:colOff>
      <xdr:row>1</xdr:row>
      <xdr:rowOff>81683</xdr:rowOff>
    </xdr:from>
    <xdr:to>
      <xdr:col>11</xdr:col>
      <xdr:colOff>3632626</xdr:colOff>
      <xdr:row>1</xdr:row>
      <xdr:rowOff>257529</xdr:rowOff>
    </xdr:to>
    <xdr:sp macro="" textlink="">
      <xdr:nvSpPr>
        <xdr:cNvPr id="40" name="Rectangle 39">
          <a:extLst>
            <a:ext uri="{FF2B5EF4-FFF2-40B4-BE49-F238E27FC236}">
              <a16:creationId xmlns:a16="http://schemas.microsoft.com/office/drawing/2014/main" id="{75FCEA41-C438-9447-836D-1C603F1E2541}"/>
            </a:ext>
          </a:extLst>
        </xdr:cNvPr>
        <xdr:cNvSpPr/>
      </xdr:nvSpPr>
      <xdr:spPr>
        <a:xfrm>
          <a:off x="23737297" y="540837"/>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1404418</xdr:colOff>
      <xdr:row>0</xdr:row>
      <xdr:rowOff>243665</xdr:rowOff>
    </xdr:from>
    <xdr:to>
      <xdr:col>12</xdr:col>
      <xdr:colOff>3812660</xdr:colOff>
      <xdr:row>1</xdr:row>
      <xdr:rowOff>6403</xdr:rowOff>
    </xdr:to>
    <xdr:sp macro="" textlink="">
      <xdr:nvSpPr>
        <xdr:cNvPr id="41" name="Rectangle 40">
          <a:extLst>
            <a:ext uri="{FF2B5EF4-FFF2-40B4-BE49-F238E27FC236}">
              <a16:creationId xmlns:a16="http://schemas.microsoft.com/office/drawing/2014/main" id="{8F17AE6C-1CF7-6147-A395-34B0B362459A}"/>
            </a:ext>
          </a:extLst>
        </xdr:cNvPr>
        <xdr:cNvSpPr/>
      </xdr:nvSpPr>
      <xdr:spPr>
        <a:xfrm>
          <a:off x="26618803" y="243665"/>
          <a:ext cx="2408242" cy="221892"/>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2378081</xdr:colOff>
      <xdr:row>3</xdr:row>
      <xdr:rowOff>479343</xdr:rowOff>
    </xdr:from>
    <xdr:to>
      <xdr:col>11</xdr:col>
      <xdr:colOff>3663160</xdr:colOff>
      <xdr:row>5</xdr:row>
      <xdr:rowOff>639773</xdr:rowOff>
    </xdr:to>
    <xdr:sp macro="" textlink="">
      <xdr:nvSpPr>
        <xdr:cNvPr id="42" name="Rectangle 41">
          <a:extLst>
            <a:ext uri="{FF2B5EF4-FFF2-40B4-BE49-F238E27FC236}">
              <a16:creationId xmlns:a16="http://schemas.microsoft.com/office/drawing/2014/main" id="{9C66D440-9B05-044A-8125-9891999EDFFD}"/>
            </a:ext>
          </a:extLst>
        </xdr:cNvPr>
        <xdr:cNvSpPr/>
      </xdr:nvSpPr>
      <xdr:spPr>
        <a:xfrm>
          <a:off x="23714081" y="2061958"/>
          <a:ext cx="1285079" cy="14890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2406449</xdr:colOff>
      <xdr:row>3</xdr:row>
      <xdr:rowOff>523183</xdr:rowOff>
    </xdr:from>
    <xdr:to>
      <xdr:col>11</xdr:col>
      <xdr:colOff>3637778</xdr:colOff>
      <xdr:row>4</xdr:row>
      <xdr:rowOff>32233</xdr:rowOff>
    </xdr:to>
    <xdr:sp macro="" textlink="">
      <xdr:nvSpPr>
        <xdr:cNvPr id="43" name="Rectangle 42">
          <a:extLst>
            <a:ext uri="{FF2B5EF4-FFF2-40B4-BE49-F238E27FC236}">
              <a16:creationId xmlns:a16="http://schemas.microsoft.com/office/drawing/2014/main" id="{A2F29ED8-FE68-8A4E-AE48-BC64AAF2C7F1}"/>
            </a:ext>
          </a:extLst>
        </xdr:cNvPr>
        <xdr:cNvSpPr/>
      </xdr:nvSpPr>
      <xdr:spPr>
        <a:xfrm>
          <a:off x="23742449" y="2105798"/>
          <a:ext cx="1231329" cy="17335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1416538</xdr:colOff>
      <xdr:row>4</xdr:row>
      <xdr:rowOff>249366</xdr:rowOff>
    </xdr:from>
    <xdr:to>
      <xdr:col>12</xdr:col>
      <xdr:colOff>3806470</xdr:colOff>
      <xdr:row>5</xdr:row>
      <xdr:rowOff>631396</xdr:rowOff>
    </xdr:to>
    <xdr:sp macro="" textlink="">
      <xdr:nvSpPr>
        <xdr:cNvPr id="44" name="Rectangle 43">
          <a:extLst>
            <a:ext uri="{FF2B5EF4-FFF2-40B4-BE49-F238E27FC236}">
              <a16:creationId xmlns:a16="http://schemas.microsoft.com/office/drawing/2014/main" id="{F57050A1-9920-974D-A31E-71112946C086}"/>
            </a:ext>
          </a:extLst>
        </xdr:cNvPr>
        <xdr:cNvSpPr/>
      </xdr:nvSpPr>
      <xdr:spPr>
        <a:xfrm>
          <a:off x="26630923" y="2496289"/>
          <a:ext cx="2389932" cy="1046338"/>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1448221</xdr:colOff>
      <xdr:row>4</xdr:row>
      <xdr:rowOff>287495</xdr:rowOff>
    </xdr:from>
    <xdr:to>
      <xdr:col>12</xdr:col>
      <xdr:colOff>3775944</xdr:colOff>
      <xdr:row>4</xdr:row>
      <xdr:rowOff>458169</xdr:rowOff>
    </xdr:to>
    <xdr:sp macro="" textlink="">
      <xdr:nvSpPr>
        <xdr:cNvPr id="45" name="Rectangle 44">
          <a:extLst>
            <a:ext uri="{FF2B5EF4-FFF2-40B4-BE49-F238E27FC236}">
              <a16:creationId xmlns:a16="http://schemas.microsoft.com/office/drawing/2014/main" id="{F5967CFA-6BA2-4049-9811-6148304903E8}"/>
            </a:ext>
          </a:extLst>
        </xdr:cNvPr>
        <xdr:cNvSpPr/>
      </xdr:nvSpPr>
      <xdr:spPr>
        <a:xfrm>
          <a:off x="26662606" y="2534418"/>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9222" name="Button 6" descr="SAVE"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190500</xdr:rowOff>
    </xdr:from>
    <xdr:to>
      <xdr:col>1</xdr:col>
      <xdr:colOff>1008689</xdr:colOff>
      <xdr:row>5</xdr:row>
      <xdr:rowOff>381000</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13</xdr:col>
      <xdr:colOff>274647</xdr:colOff>
      <xdr:row>0</xdr:row>
      <xdr:rowOff>182403</xdr:rowOff>
    </xdr:from>
    <xdr:to>
      <xdr:col>13</xdr:col>
      <xdr:colOff>538228</xdr:colOff>
      <xdr:row>1</xdr:row>
      <xdr:rowOff>57912</xdr:rowOff>
    </xdr:to>
    <xdr:pic>
      <xdr:nvPicPr>
        <xdr:cNvPr id="29" name="Picture 28">
          <a:extLst>
            <a:ext uri="{FF2B5EF4-FFF2-40B4-BE49-F238E27FC236}">
              <a16:creationId xmlns:a16="http://schemas.microsoft.com/office/drawing/2014/main" id="{1B395631-79C8-EB42-B66A-CF747A1640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19565947" y="182403"/>
          <a:ext cx="263581" cy="332709"/>
        </a:xfrm>
        <a:prstGeom prst="rect">
          <a:avLst/>
        </a:prstGeom>
      </xdr:spPr>
    </xdr:pic>
    <xdr:clientData/>
  </xdr:twoCellAnchor>
  <xdr:twoCellAnchor>
    <xdr:from>
      <xdr:col>10</xdr:col>
      <xdr:colOff>381000</xdr:colOff>
      <xdr:row>0</xdr:row>
      <xdr:rowOff>211667</xdr:rowOff>
    </xdr:from>
    <xdr:to>
      <xdr:col>12</xdr:col>
      <xdr:colOff>1212943</xdr:colOff>
      <xdr:row>0</xdr:row>
      <xdr:rowOff>433559</xdr:rowOff>
    </xdr:to>
    <xdr:sp macro="" textlink="">
      <xdr:nvSpPr>
        <xdr:cNvPr id="30" name="Rectangle 29">
          <a:extLst>
            <a:ext uri="{FF2B5EF4-FFF2-40B4-BE49-F238E27FC236}">
              <a16:creationId xmlns:a16="http://schemas.microsoft.com/office/drawing/2014/main" id="{2EF7FFB9-7469-6E49-B1E3-83162046D55F}"/>
            </a:ext>
          </a:extLst>
        </xdr:cNvPr>
        <xdr:cNvSpPr/>
      </xdr:nvSpPr>
      <xdr:spPr>
        <a:xfrm>
          <a:off x="19346333" y="211667"/>
          <a:ext cx="7054943" cy="2218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391017</xdr:colOff>
      <xdr:row>1</xdr:row>
      <xdr:rowOff>44643</xdr:rowOff>
    </xdr:from>
    <xdr:to>
      <xdr:col>10</xdr:col>
      <xdr:colOff>2347293</xdr:colOff>
      <xdr:row>2</xdr:row>
      <xdr:rowOff>520960</xdr:rowOff>
    </xdr:to>
    <xdr:sp macro="" textlink="">
      <xdr:nvSpPr>
        <xdr:cNvPr id="31" name="Rectangle 30">
          <a:extLst>
            <a:ext uri="{FF2B5EF4-FFF2-40B4-BE49-F238E27FC236}">
              <a16:creationId xmlns:a16="http://schemas.microsoft.com/office/drawing/2014/main" id="{9387928C-1C60-6D40-9F15-FF2A787A4511}"/>
            </a:ext>
          </a:extLst>
        </xdr:cNvPr>
        <xdr:cNvSpPr/>
      </xdr:nvSpPr>
      <xdr:spPr>
        <a:xfrm>
          <a:off x="19356350" y="499726"/>
          <a:ext cx="1956276" cy="93140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390141</xdr:colOff>
      <xdr:row>2</xdr:row>
      <xdr:rowOff>610896</xdr:rowOff>
    </xdr:from>
    <xdr:to>
      <xdr:col>10</xdr:col>
      <xdr:colOff>2329020</xdr:colOff>
      <xdr:row>6</xdr:row>
      <xdr:rowOff>1421</xdr:rowOff>
    </xdr:to>
    <xdr:sp macro="" textlink="">
      <xdr:nvSpPr>
        <xdr:cNvPr id="32" name="Rectangle 31">
          <a:extLst>
            <a:ext uri="{FF2B5EF4-FFF2-40B4-BE49-F238E27FC236}">
              <a16:creationId xmlns:a16="http://schemas.microsoft.com/office/drawing/2014/main" id="{7D5F1370-3C31-2647-90CC-7F95EB51F887}"/>
            </a:ext>
          </a:extLst>
        </xdr:cNvPr>
        <xdr:cNvSpPr/>
      </xdr:nvSpPr>
      <xdr:spPr>
        <a:xfrm>
          <a:off x="19355474" y="1521063"/>
          <a:ext cx="1938879" cy="201519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93412</xdr:colOff>
      <xdr:row>1</xdr:row>
      <xdr:rowOff>43767</xdr:rowOff>
    </xdr:from>
    <xdr:to>
      <xdr:col>11</xdr:col>
      <xdr:colOff>2240534</xdr:colOff>
      <xdr:row>3</xdr:row>
      <xdr:rowOff>356681</xdr:rowOff>
    </xdr:to>
    <xdr:sp macro="" textlink="">
      <xdr:nvSpPr>
        <xdr:cNvPr id="33" name="Rectangle 32">
          <a:extLst>
            <a:ext uri="{FF2B5EF4-FFF2-40B4-BE49-F238E27FC236}">
              <a16:creationId xmlns:a16="http://schemas.microsoft.com/office/drawing/2014/main" id="{0F182CB5-DAF3-9946-9100-355C04EC90E7}"/>
            </a:ext>
          </a:extLst>
        </xdr:cNvPr>
        <xdr:cNvSpPr/>
      </xdr:nvSpPr>
      <xdr:spPr>
        <a:xfrm>
          <a:off x="21408245" y="498850"/>
          <a:ext cx="2147122" cy="142416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102547</xdr:colOff>
      <xdr:row>3</xdr:row>
      <xdr:rowOff>448048</xdr:rowOff>
    </xdr:from>
    <xdr:to>
      <xdr:col>11</xdr:col>
      <xdr:colOff>2231396</xdr:colOff>
      <xdr:row>6</xdr:row>
      <xdr:rowOff>546</xdr:rowOff>
    </xdr:to>
    <xdr:sp macro="" textlink="">
      <xdr:nvSpPr>
        <xdr:cNvPr id="34" name="Rectangle 33">
          <a:extLst>
            <a:ext uri="{FF2B5EF4-FFF2-40B4-BE49-F238E27FC236}">
              <a16:creationId xmlns:a16="http://schemas.microsoft.com/office/drawing/2014/main" id="{8F4F3100-4679-F942-9972-1D7D82165CD2}"/>
            </a:ext>
          </a:extLst>
        </xdr:cNvPr>
        <xdr:cNvSpPr/>
      </xdr:nvSpPr>
      <xdr:spPr>
        <a:xfrm>
          <a:off x="21417380" y="2014381"/>
          <a:ext cx="2128849" cy="15209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2397353</xdr:colOff>
      <xdr:row>1</xdr:row>
      <xdr:rowOff>34235</xdr:rowOff>
    </xdr:from>
    <xdr:to>
      <xdr:col>11</xdr:col>
      <xdr:colOff>3682432</xdr:colOff>
      <xdr:row>3</xdr:row>
      <xdr:rowOff>432618</xdr:rowOff>
    </xdr:to>
    <xdr:sp macro="" textlink="">
      <xdr:nvSpPr>
        <xdr:cNvPr id="35" name="Rectangle 34">
          <a:extLst>
            <a:ext uri="{FF2B5EF4-FFF2-40B4-BE49-F238E27FC236}">
              <a16:creationId xmlns:a16="http://schemas.microsoft.com/office/drawing/2014/main" id="{E41DC607-847E-E349-B093-3ABD305A0C27}"/>
            </a:ext>
          </a:extLst>
        </xdr:cNvPr>
        <xdr:cNvSpPr/>
      </xdr:nvSpPr>
      <xdr:spPr>
        <a:xfrm>
          <a:off x="23712186" y="489318"/>
          <a:ext cx="1285079" cy="150963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3741073</xdr:colOff>
      <xdr:row>1</xdr:row>
      <xdr:rowOff>33286</xdr:rowOff>
    </xdr:from>
    <xdr:to>
      <xdr:col>12</xdr:col>
      <xdr:colOff>1216294</xdr:colOff>
      <xdr:row>5</xdr:row>
      <xdr:rowOff>648030</xdr:rowOff>
    </xdr:to>
    <xdr:sp macro="" textlink="">
      <xdr:nvSpPr>
        <xdr:cNvPr id="36" name="Rectangle 35">
          <a:extLst>
            <a:ext uri="{FF2B5EF4-FFF2-40B4-BE49-F238E27FC236}">
              <a16:creationId xmlns:a16="http://schemas.microsoft.com/office/drawing/2014/main" id="{222ADA49-2DDD-E642-A403-C301DC1FC779}"/>
            </a:ext>
          </a:extLst>
        </xdr:cNvPr>
        <xdr:cNvSpPr/>
      </xdr:nvSpPr>
      <xdr:spPr>
        <a:xfrm>
          <a:off x="25055906" y="488369"/>
          <a:ext cx="1348721" cy="30383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1439749</xdr:colOff>
      <xdr:row>1</xdr:row>
      <xdr:rowOff>39037</xdr:rowOff>
    </xdr:from>
    <xdr:to>
      <xdr:col>12</xdr:col>
      <xdr:colOff>3846582</xdr:colOff>
      <xdr:row>4</xdr:row>
      <xdr:rowOff>168763</xdr:rowOff>
    </xdr:to>
    <xdr:sp macro="" textlink="">
      <xdr:nvSpPr>
        <xdr:cNvPr id="37" name="Rectangle 36">
          <a:extLst>
            <a:ext uri="{FF2B5EF4-FFF2-40B4-BE49-F238E27FC236}">
              <a16:creationId xmlns:a16="http://schemas.microsoft.com/office/drawing/2014/main" id="{E7DBBEF2-544C-1A4B-B5F7-468E25FC0B95}"/>
            </a:ext>
          </a:extLst>
        </xdr:cNvPr>
        <xdr:cNvSpPr/>
      </xdr:nvSpPr>
      <xdr:spPr>
        <a:xfrm>
          <a:off x="26628082" y="494120"/>
          <a:ext cx="2406833" cy="1897143"/>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1470327</xdr:colOff>
      <xdr:row>1</xdr:row>
      <xdr:rowOff>82363</xdr:rowOff>
    </xdr:from>
    <xdr:to>
      <xdr:col>12</xdr:col>
      <xdr:colOff>3816350</xdr:colOff>
      <xdr:row>1</xdr:row>
      <xdr:rowOff>258209</xdr:rowOff>
    </xdr:to>
    <xdr:sp macro="" textlink="">
      <xdr:nvSpPr>
        <xdr:cNvPr id="38" name="Rectangle 37">
          <a:extLst>
            <a:ext uri="{FF2B5EF4-FFF2-40B4-BE49-F238E27FC236}">
              <a16:creationId xmlns:a16="http://schemas.microsoft.com/office/drawing/2014/main" id="{234A41B9-64EB-7145-BEC4-575508BFA024}"/>
            </a:ext>
          </a:extLst>
        </xdr:cNvPr>
        <xdr:cNvSpPr/>
      </xdr:nvSpPr>
      <xdr:spPr>
        <a:xfrm>
          <a:off x="26658660" y="537446"/>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3771232</xdr:colOff>
      <xdr:row>1</xdr:row>
      <xdr:rowOff>65359</xdr:rowOff>
    </xdr:from>
    <xdr:to>
      <xdr:col>12</xdr:col>
      <xdr:colOff>1189487</xdr:colOff>
      <xdr:row>1</xdr:row>
      <xdr:rowOff>241205</xdr:rowOff>
    </xdr:to>
    <xdr:sp macro="" textlink="">
      <xdr:nvSpPr>
        <xdr:cNvPr id="39" name="Rectangle 38">
          <a:extLst>
            <a:ext uri="{FF2B5EF4-FFF2-40B4-BE49-F238E27FC236}">
              <a16:creationId xmlns:a16="http://schemas.microsoft.com/office/drawing/2014/main" id="{30E16136-F30A-9647-B1BD-2F6210411A11}"/>
            </a:ext>
          </a:extLst>
        </xdr:cNvPr>
        <xdr:cNvSpPr/>
      </xdr:nvSpPr>
      <xdr:spPr>
        <a:xfrm>
          <a:off x="25086065" y="520442"/>
          <a:ext cx="1291755"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2425721</xdr:colOff>
      <xdr:row>1</xdr:row>
      <xdr:rowOff>62959</xdr:rowOff>
    </xdr:from>
    <xdr:to>
      <xdr:col>11</xdr:col>
      <xdr:colOff>3657050</xdr:colOff>
      <xdr:row>1</xdr:row>
      <xdr:rowOff>238805</xdr:rowOff>
    </xdr:to>
    <xdr:sp macro="" textlink="">
      <xdr:nvSpPr>
        <xdr:cNvPr id="40" name="Rectangle 39">
          <a:extLst>
            <a:ext uri="{FF2B5EF4-FFF2-40B4-BE49-F238E27FC236}">
              <a16:creationId xmlns:a16="http://schemas.microsoft.com/office/drawing/2014/main" id="{7A14A7C2-7BFF-474B-89B6-78BED9E7BA61}"/>
            </a:ext>
          </a:extLst>
        </xdr:cNvPr>
        <xdr:cNvSpPr/>
      </xdr:nvSpPr>
      <xdr:spPr>
        <a:xfrm>
          <a:off x="23740554" y="518042"/>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1433727</xdr:colOff>
      <xdr:row>0</xdr:row>
      <xdr:rowOff>220870</xdr:rowOff>
    </xdr:from>
    <xdr:to>
      <xdr:col>12</xdr:col>
      <xdr:colOff>3841969</xdr:colOff>
      <xdr:row>0</xdr:row>
      <xdr:rowOff>442762</xdr:rowOff>
    </xdr:to>
    <xdr:sp macro="" textlink="">
      <xdr:nvSpPr>
        <xdr:cNvPr id="41" name="Rectangle 40">
          <a:extLst>
            <a:ext uri="{FF2B5EF4-FFF2-40B4-BE49-F238E27FC236}">
              <a16:creationId xmlns:a16="http://schemas.microsoft.com/office/drawing/2014/main" id="{50B17603-D69D-D741-94AB-B95F90ABA228}"/>
            </a:ext>
          </a:extLst>
        </xdr:cNvPr>
        <xdr:cNvSpPr/>
      </xdr:nvSpPr>
      <xdr:spPr>
        <a:xfrm>
          <a:off x="26622060" y="220870"/>
          <a:ext cx="2408242" cy="221892"/>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2402505</xdr:colOff>
      <xdr:row>3</xdr:row>
      <xdr:rowOff>472830</xdr:rowOff>
    </xdr:from>
    <xdr:to>
      <xdr:col>11</xdr:col>
      <xdr:colOff>3687584</xdr:colOff>
      <xdr:row>5</xdr:row>
      <xdr:rowOff>649542</xdr:rowOff>
    </xdr:to>
    <xdr:sp macro="" textlink="">
      <xdr:nvSpPr>
        <xdr:cNvPr id="42" name="Rectangle 41">
          <a:extLst>
            <a:ext uri="{FF2B5EF4-FFF2-40B4-BE49-F238E27FC236}">
              <a16:creationId xmlns:a16="http://schemas.microsoft.com/office/drawing/2014/main" id="{270F6441-088D-5B4A-9FA1-2E9F55C276E5}"/>
            </a:ext>
          </a:extLst>
        </xdr:cNvPr>
        <xdr:cNvSpPr/>
      </xdr:nvSpPr>
      <xdr:spPr>
        <a:xfrm>
          <a:off x="23717338" y="2039163"/>
          <a:ext cx="1285079" cy="14890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2430873</xdr:colOff>
      <xdr:row>3</xdr:row>
      <xdr:rowOff>516670</xdr:rowOff>
    </xdr:from>
    <xdr:to>
      <xdr:col>11</xdr:col>
      <xdr:colOff>3662202</xdr:colOff>
      <xdr:row>4</xdr:row>
      <xdr:rowOff>33861</xdr:rowOff>
    </xdr:to>
    <xdr:sp macro="" textlink="">
      <xdr:nvSpPr>
        <xdr:cNvPr id="43" name="Rectangle 42">
          <a:extLst>
            <a:ext uri="{FF2B5EF4-FFF2-40B4-BE49-F238E27FC236}">
              <a16:creationId xmlns:a16="http://schemas.microsoft.com/office/drawing/2014/main" id="{58569F1C-C584-A742-B30F-B025442860C4}"/>
            </a:ext>
          </a:extLst>
        </xdr:cNvPr>
        <xdr:cNvSpPr/>
      </xdr:nvSpPr>
      <xdr:spPr>
        <a:xfrm>
          <a:off x="23745706" y="2083003"/>
          <a:ext cx="1231329" cy="17335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1445847</xdr:colOff>
      <xdr:row>4</xdr:row>
      <xdr:rowOff>250994</xdr:rowOff>
    </xdr:from>
    <xdr:to>
      <xdr:col>12</xdr:col>
      <xdr:colOff>3835779</xdr:colOff>
      <xdr:row>5</xdr:row>
      <xdr:rowOff>641165</xdr:rowOff>
    </xdr:to>
    <xdr:sp macro="" textlink="">
      <xdr:nvSpPr>
        <xdr:cNvPr id="44" name="Rectangle 43">
          <a:extLst>
            <a:ext uri="{FF2B5EF4-FFF2-40B4-BE49-F238E27FC236}">
              <a16:creationId xmlns:a16="http://schemas.microsoft.com/office/drawing/2014/main" id="{98422284-183D-F64C-83A1-A850DC70176B}"/>
            </a:ext>
          </a:extLst>
        </xdr:cNvPr>
        <xdr:cNvSpPr/>
      </xdr:nvSpPr>
      <xdr:spPr>
        <a:xfrm>
          <a:off x="26634180" y="2473494"/>
          <a:ext cx="2389932" cy="1046338"/>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1477530</xdr:colOff>
      <xdr:row>4</xdr:row>
      <xdr:rowOff>289123</xdr:rowOff>
    </xdr:from>
    <xdr:to>
      <xdr:col>12</xdr:col>
      <xdr:colOff>3805253</xdr:colOff>
      <xdr:row>4</xdr:row>
      <xdr:rowOff>459797</xdr:rowOff>
    </xdr:to>
    <xdr:sp macro="" textlink="">
      <xdr:nvSpPr>
        <xdr:cNvPr id="45" name="Rectangle 44">
          <a:extLst>
            <a:ext uri="{FF2B5EF4-FFF2-40B4-BE49-F238E27FC236}">
              <a16:creationId xmlns:a16="http://schemas.microsoft.com/office/drawing/2014/main" id="{5B637FD1-E2B2-1647-98D7-1337678201EA}"/>
            </a:ext>
          </a:extLst>
        </xdr:cNvPr>
        <xdr:cNvSpPr/>
      </xdr:nvSpPr>
      <xdr:spPr>
        <a:xfrm>
          <a:off x="26665863" y="2511623"/>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oneCellAnchor>
    <xdr:from>
      <xdr:col>1</xdr:col>
      <xdr:colOff>63500</xdr:colOff>
      <xdr:row>4</xdr:row>
      <xdr:rowOff>148166</xdr:rowOff>
    </xdr:from>
    <xdr:ext cx="945189" cy="850900"/>
    <xdr:pic>
      <xdr:nvPicPr>
        <xdr:cNvPr id="47" name="Picture 46">
          <a:extLst>
            <a:ext uri="{FF2B5EF4-FFF2-40B4-BE49-F238E27FC236}">
              <a16:creationId xmlns:a16="http://schemas.microsoft.com/office/drawing/2014/main" id="{5097650C-5053-B441-B900-F1A4C1AF01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5600" y="2383366"/>
          <a:ext cx="945189" cy="855133"/>
        </a:xfrm>
        <a:prstGeom prst="rect">
          <a:avLst/>
        </a:prstGeom>
      </xdr:spPr>
    </xdr:pic>
    <xdr:clientData/>
  </xdr:oneCellAnchor>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0247" name="Button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0248" name="Button 8" descr="SAVE"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208020</xdr:colOff>
      <xdr:row>1</xdr:row>
      <xdr:rowOff>357864</xdr:rowOff>
    </xdr:from>
    <xdr:to>
      <xdr:col>4</xdr:col>
      <xdr:colOff>474133</xdr:colOff>
      <xdr:row>2</xdr:row>
      <xdr:rowOff>224171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307320" y="815064"/>
          <a:ext cx="266113" cy="32350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148166</xdr:rowOff>
    </xdr:from>
    <xdr:to>
      <xdr:col>1</xdr:col>
      <xdr:colOff>1008689</xdr:colOff>
      <xdr:row>5</xdr:row>
      <xdr:rowOff>342899</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0" y="2383366"/>
          <a:ext cx="945189" cy="855133"/>
        </a:xfrm>
        <a:prstGeom prst="rect">
          <a:avLst/>
        </a:prstGeom>
      </xdr:spPr>
    </xdr:pic>
    <xdr:clientData/>
  </xdr:twoCellAnchor>
  <xdr:twoCellAnchor editAs="oneCell">
    <xdr:from>
      <xdr:col>13</xdr:col>
      <xdr:colOff>274647</xdr:colOff>
      <xdr:row>0</xdr:row>
      <xdr:rowOff>182403</xdr:rowOff>
    </xdr:from>
    <xdr:to>
      <xdr:col>13</xdr:col>
      <xdr:colOff>538228</xdr:colOff>
      <xdr:row>1</xdr:row>
      <xdr:rowOff>57912</xdr:rowOff>
    </xdr:to>
    <xdr:pic>
      <xdr:nvPicPr>
        <xdr:cNvPr id="27" name="Picture 26">
          <a:extLst>
            <a:ext uri="{FF2B5EF4-FFF2-40B4-BE49-F238E27FC236}">
              <a16:creationId xmlns:a16="http://schemas.microsoft.com/office/drawing/2014/main" id="{E28E1C06-5587-A94D-9A3E-4672F43AD4C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494" t="14058" r="20327" b="23149"/>
        <a:stretch/>
      </xdr:blipFill>
      <xdr:spPr>
        <a:xfrm>
          <a:off x="19565947" y="182403"/>
          <a:ext cx="263581" cy="332709"/>
        </a:xfrm>
        <a:prstGeom prst="rect">
          <a:avLst/>
        </a:prstGeom>
      </xdr:spPr>
    </xdr:pic>
    <xdr:clientData/>
  </xdr:twoCellAnchor>
  <xdr:twoCellAnchor>
    <xdr:from>
      <xdr:col>10</xdr:col>
      <xdr:colOff>415637</xdr:colOff>
      <xdr:row>0</xdr:row>
      <xdr:rowOff>300182</xdr:rowOff>
    </xdr:from>
    <xdr:to>
      <xdr:col>12</xdr:col>
      <xdr:colOff>1236034</xdr:colOff>
      <xdr:row>1</xdr:row>
      <xdr:rowOff>60256</xdr:rowOff>
    </xdr:to>
    <xdr:sp macro="" textlink="">
      <xdr:nvSpPr>
        <xdr:cNvPr id="28" name="Rectangle 27">
          <a:extLst>
            <a:ext uri="{FF2B5EF4-FFF2-40B4-BE49-F238E27FC236}">
              <a16:creationId xmlns:a16="http://schemas.microsoft.com/office/drawing/2014/main" id="{02797916-20FA-644D-994E-0944293946D5}"/>
            </a:ext>
          </a:extLst>
        </xdr:cNvPr>
        <xdr:cNvSpPr/>
      </xdr:nvSpPr>
      <xdr:spPr>
        <a:xfrm>
          <a:off x="19396364" y="300182"/>
          <a:ext cx="7054943" cy="2218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425654</xdr:colOff>
      <xdr:row>1</xdr:row>
      <xdr:rowOff>126423</xdr:rowOff>
    </xdr:from>
    <xdr:to>
      <xdr:col>11</xdr:col>
      <xdr:colOff>26657</xdr:colOff>
      <xdr:row>2</xdr:row>
      <xdr:rowOff>596006</xdr:rowOff>
    </xdr:to>
    <xdr:sp macro="" textlink="">
      <xdr:nvSpPr>
        <xdr:cNvPr id="29" name="Rectangle 28">
          <a:extLst>
            <a:ext uri="{FF2B5EF4-FFF2-40B4-BE49-F238E27FC236}">
              <a16:creationId xmlns:a16="http://schemas.microsoft.com/office/drawing/2014/main" id="{D5E447FB-6178-BB4E-A04C-3AD03817B580}"/>
            </a:ext>
          </a:extLst>
        </xdr:cNvPr>
        <xdr:cNvSpPr/>
      </xdr:nvSpPr>
      <xdr:spPr>
        <a:xfrm>
          <a:off x="19406381" y="588241"/>
          <a:ext cx="1956276" cy="93140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424778</xdr:colOff>
      <xdr:row>3</xdr:row>
      <xdr:rowOff>27851</xdr:rowOff>
    </xdr:from>
    <xdr:to>
      <xdr:col>11</xdr:col>
      <xdr:colOff>8384</xdr:colOff>
      <xdr:row>6</xdr:row>
      <xdr:rowOff>68769</xdr:rowOff>
    </xdr:to>
    <xdr:sp macro="" textlink="">
      <xdr:nvSpPr>
        <xdr:cNvPr id="30" name="Rectangle 29">
          <a:extLst>
            <a:ext uri="{FF2B5EF4-FFF2-40B4-BE49-F238E27FC236}">
              <a16:creationId xmlns:a16="http://schemas.microsoft.com/office/drawing/2014/main" id="{C9C1628F-70A1-704A-A60B-8AEBBAEA0FE6}"/>
            </a:ext>
          </a:extLst>
        </xdr:cNvPr>
        <xdr:cNvSpPr/>
      </xdr:nvSpPr>
      <xdr:spPr>
        <a:xfrm>
          <a:off x="19405505" y="1609578"/>
          <a:ext cx="1938879" cy="201519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122276</xdr:colOff>
      <xdr:row>1</xdr:row>
      <xdr:rowOff>125547</xdr:rowOff>
    </xdr:from>
    <xdr:to>
      <xdr:col>11</xdr:col>
      <xdr:colOff>2269398</xdr:colOff>
      <xdr:row>3</xdr:row>
      <xdr:rowOff>429802</xdr:rowOff>
    </xdr:to>
    <xdr:sp macro="" textlink="">
      <xdr:nvSpPr>
        <xdr:cNvPr id="31" name="Rectangle 30">
          <a:extLst>
            <a:ext uri="{FF2B5EF4-FFF2-40B4-BE49-F238E27FC236}">
              <a16:creationId xmlns:a16="http://schemas.microsoft.com/office/drawing/2014/main" id="{40B5C61F-4515-604A-90B9-3EC0636CF671}"/>
            </a:ext>
          </a:extLst>
        </xdr:cNvPr>
        <xdr:cNvSpPr/>
      </xdr:nvSpPr>
      <xdr:spPr>
        <a:xfrm>
          <a:off x="21458276" y="587365"/>
          <a:ext cx="2147122" cy="142416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131411</xdr:colOff>
      <xdr:row>3</xdr:row>
      <xdr:rowOff>521169</xdr:rowOff>
    </xdr:from>
    <xdr:to>
      <xdr:col>11</xdr:col>
      <xdr:colOff>2260260</xdr:colOff>
      <xdr:row>6</xdr:row>
      <xdr:rowOff>67894</xdr:rowOff>
    </xdr:to>
    <xdr:sp macro="" textlink="">
      <xdr:nvSpPr>
        <xdr:cNvPr id="32" name="Rectangle 31">
          <a:extLst>
            <a:ext uri="{FF2B5EF4-FFF2-40B4-BE49-F238E27FC236}">
              <a16:creationId xmlns:a16="http://schemas.microsoft.com/office/drawing/2014/main" id="{1EF337A4-F822-EA4C-A3F4-2AD5973A0891}"/>
            </a:ext>
          </a:extLst>
        </xdr:cNvPr>
        <xdr:cNvSpPr/>
      </xdr:nvSpPr>
      <xdr:spPr>
        <a:xfrm>
          <a:off x="21467411" y="2102896"/>
          <a:ext cx="2128849" cy="15209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2426217</xdr:colOff>
      <xdr:row>1</xdr:row>
      <xdr:rowOff>116015</xdr:rowOff>
    </xdr:from>
    <xdr:to>
      <xdr:col>11</xdr:col>
      <xdr:colOff>3711296</xdr:colOff>
      <xdr:row>3</xdr:row>
      <xdr:rowOff>505739</xdr:rowOff>
    </xdr:to>
    <xdr:sp macro="" textlink="">
      <xdr:nvSpPr>
        <xdr:cNvPr id="33" name="Rectangle 32">
          <a:extLst>
            <a:ext uri="{FF2B5EF4-FFF2-40B4-BE49-F238E27FC236}">
              <a16:creationId xmlns:a16="http://schemas.microsoft.com/office/drawing/2014/main" id="{7E18054F-4D67-D94D-A407-D4E39B66168D}"/>
            </a:ext>
          </a:extLst>
        </xdr:cNvPr>
        <xdr:cNvSpPr/>
      </xdr:nvSpPr>
      <xdr:spPr>
        <a:xfrm>
          <a:off x="23762217" y="577833"/>
          <a:ext cx="1285079" cy="150963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3769937</xdr:colOff>
      <xdr:row>1</xdr:row>
      <xdr:rowOff>115066</xdr:rowOff>
    </xdr:from>
    <xdr:to>
      <xdr:col>12</xdr:col>
      <xdr:colOff>1239385</xdr:colOff>
      <xdr:row>6</xdr:row>
      <xdr:rowOff>59212</xdr:rowOff>
    </xdr:to>
    <xdr:sp macro="" textlink="">
      <xdr:nvSpPr>
        <xdr:cNvPr id="34" name="Rectangle 33">
          <a:extLst>
            <a:ext uri="{FF2B5EF4-FFF2-40B4-BE49-F238E27FC236}">
              <a16:creationId xmlns:a16="http://schemas.microsoft.com/office/drawing/2014/main" id="{252BE673-B5A4-584A-B1AC-B596710A87C1}"/>
            </a:ext>
          </a:extLst>
        </xdr:cNvPr>
        <xdr:cNvSpPr/>
      </xdr:nvSpPr>
      <xdr:spPr>
        <a:xfrm>
          <a:off x="25105937" y="576884"/>
          <a:ext cx="1348721" cy="30383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1462840</xdr:colOff>
      <xdr:row>1</xdr:row>
      <xdr:rowOff>120817</xdr:rowOff>
    </xdr:from>
    <xdr:to>
      <xdr:col>12</xdr:col>
      <xdr:colOff>3869673</xdr:colOff>
      <xdr:row>4</xdr:row>
      <xdr:rowOff>239960</xdr:rowOff>
    </xdr:to>
    <xdr:sp macro="" textlink="">
      <xdr:nvSpPr>
        <xdr:cNvPr id="35" name="Rectangle 34">
          <a:extLst>
            <a:ext uri="{FF2B5EF4-FFF2-40B4-BE49-F238E27FC236}">
              <a16:creationId xmlns:a16="http://schemas.microsoft.com/office/drawing/2014/main" id="{5817FE1D-1E1A-F844-A294-B7C682FD79CA}"/>
            </a:ext>
          </a:extLst>
        </xdr:cNvPr>
        <xdr:cNvSpPr/>
      </xdr:nvSpPr>
      <xdr:spPr>
        <a:xfrm>
          <a:off x="26678113" y="582635"/>
          <a:ext cx="2406833" cy="1897143"/>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1493418</xdr:colOff>
      <xdr:row>1</xdr:row>
      <xdr:rowOff>164143</xdr:rowOff>
    </xdr:from>
    <xdr:to>
      <xdr:col>12</xdr:col>
      <xdr:colOff>3839441</xdr:colOff>
      <xdr:row>1</xdr:row>
      <xdr:rowOff>339989</xdr:rowOff>
    </xdr:to>
    <xdr:sp macro="" textlink="">
      <xdr:nvSpPr>
        <xdr:cNvPr id="36" name="Rectangle 35">
          <a:extLst>
            <a:ext uri="{FF2B5EF4-FFF2-40B4-BE49-F238E27FC236}">
              <a16:creationId xmlns:a16="http://schemas.microsoft.com/office/drawing/2014/main" id="{6FD61274-017A-CB43-8AF8-1B335C2716E3}"/>
            </a:ext>
          </a:extLst>
        </xdr:cNvPr>
        <xdr:cNvSpPr/>
      </xdr:nvSpPr>
      <xdr:spPr>
        <a:xfrm>
          <a:off x="26708691" y="625961"/>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3800096</xdr:colOff>
      <xdr:row>1</xdr:row>
      <xdr:rowOff>147139</xdr:rowOff>
    </xdr:from>
    <xdr:to>
      <xdr:col>12</xdr:col>
      <xdr:colOff>1212578</xdr:colOff>
      <xdr:row>1</xdr:row>
      <xdr:rowOff>322985</xdr:rowOff>
    </xdr:to>
    <xdr:sp macro="" textlink="">
      <xdr:nvSpPr>
        <xdr:cNvPr id="37" name="Rectangle 36">
          <a:extLst>
            <a:ext uri="{FF2B5EF4-FFF2-40B4-BE49-F238E27FC236}">
              <a16:creationId xmlns:a16="http://schemas.microsoft.com/office/drawing/2014/main" id="{25BB5B7C-3EC2-5443-AE24-C85C2DF13073}"/>
            </a:ext>
          </a:extLst>
        </xdr:cNvPr>
        <xdr:cNvSpPr/>
      </xdr:nvSpPr>
      <xdr:spPr>
        <a:xfrm>
          <a:off x="25136096" y="608957"/>
          <a:ext cx="1291755"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2454585</xdr:colOff>
      <xdr:row>1</xdr:row>
      <xdr:rowOff>144739</xdr:rowOff>
    </xdr:from>
    <xdr:to>
      <xdr:col>11</xdr:col>
      <xdr:colOff>3685914</xdr:colOff>
      <xdr:row>1</xdr:row>
      <xdr:rowOff>320585</xdr:rowOff>
    </xdr:to>
    <xdr:sp macro="" textlink="">
      <xdr:nvSpPr>
        <xdr:cNvPr id="38" name="Rectangle 37">
          <a:extLst>
            <a:ext uri="{FF2B5EF4-FFF2-40B4-BE49-F238E27FC236}">
              <a16:creationId xmlns:a16="http://schemas.microsoft.com/office/drawing/2014/main" id="{99C70481-5ED1-A647-BA42-5C26AA645AF5}"/>
            </a:ext>
          </a:extLst>
        </xdr:cNvPr>
        <xdr:cNvSpPr/>
      </xdr:nvSpPr>
      <xdr:spPr>
        <a:xfrm>
          <a:off x="23790585" y="606557"/>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1456818</xdr:colOff>
      <xdr:row>0</xdr:row>
      <xdr:rowOff>309385</xdr:rowOff>
    </xdr:from>
    <xdr:to>
      <xdr:col>12</xdr:col>
      <xdr:colOff>3865060</xdr:colOff>
      <xdr:row>1</xdr:row>
      <xdr:rowOff>69459</xdr:rowOff>
    </xdr:to>
    <xdr:sp macro="" textlink="">
      <xdr:nvSpPr>
        <xdr:cNvPr id="39" name="Rectangle 38">
          <a:extLst>
            <a:ext uri="{FF2B5EF4-FFF2-40B4-BE49-F238E27FC236}">
              <a16:creationId xmlns:a16="http://schemas.microsoft.com/office/drawing/2014/main" id="{384F6F1F-665A-104D-8BBB-F926FA60EFB7}"/>
            </a:ext>
          </a:extLst>
        </xdr:cNvPr>
        <xdr:cNvSpPr/>
      </xdr:nvSpPr>
      <xdr:spPr>
        <a:xfrm>
          <a:off x="26672091" y="309385"/>
          <a:ext cx="2408242" cy="221892"/>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2431369</xdr:colOff>
      <xdr:row>3</xdr:row>
      <xdr:rowOff>545951</xdr:rowOff>
    </xdr:from>
    <xdr:to>
      <xdr:col>11</xdr:col>
      <xdr:colOff>3716448</xdr:colOff>
      <xdr:row>6</xdr:row>
      <xdr:rowOff>60724</xdr:rowOff>
    </xdr:to>
    <xdr:sp macro="" textlink="">
      <xdr:nvSpPr>
        <xdr:cNvPr id="40" name="Rectangle 39">
          <a:extLst>
            <a:ext uri="{FF2B5EF4-FFF2-40B4-BE49-F238E27FC236}">
              <a16:creationId xmlns:a16="http://schemas.microsoft.com/office/drawing/2014/main" id="{256CC1E1-F28B-764B-A04E-D2EC8F3A0359}"/>
            </a:ext>
          </a:extLst>
        </xdr:cNvPr>
        <xdr:cNvSpPr/>
      </xdr:nvSpPr>
      <xdr:spPr>
        <a:xfrm>
          <a:off x="23767369" y="2127678"/>
          <a:ext cx="1285079" cy="14890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2459737</xdr:colOff>
      <xdr:row>3</xdr:row>
      <xdr:rowOff>589791</xdr:rowOff>
    </xdr:from>
    <xdr:to>
      <xdr:col>11</xdr:col>
      <xdr:colOff>3691066</xdr:colOff>
      <xdr:row>4</xdr:row>
      <xdr:rowOff>105058</xdr:rowOff>
    </xdr:to>
    <xdr:sp macro="" textlink="">
      <xdr:nvSpPr>
        <xdr:cNvPr id="41" name="Rectangle 40">
          <a:extLst>
            <a:ext uri="{FF2B5EF4-FFF2-40B4-BE49-F238E27FC236}">
              <a16:creationId xmlns:a16="http://schemas.microsoft.com/office/drawing/2014/main" id="{E269BD35-ECA5-FB45-8A8C-E183577CAAAB}"/>
            </a:ext>
          </a:extLst>
        </xdr:cNvPr>
        <xdr:cNvSpPr/>
      </xdr:nvSpPr>
      <xdr:spPr>
        <a:xfrm>
          <a:off x="23795737" y="2171518"/>
          <a:ext cx="1231329" cy="17335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1468938</xdr:colOff>
      <xdr:row>4</xdr:row>
      <xdr:rowOff>322191</xdr:rowOff>
    </xdr:from>
    <xdr:to>
      <xdr:col>12</xdr:col>
      <xdr:colOff>3858870</xdr:colOff>
      <xdr:row>6</xdr:row>
      <xdr:rowOff>52347</xdr:rowOff>
    </xdr:to>
    <xdr:sp macro="" textlink="">
      <xdr:nvSpPr>
        <xdr:cNvPr id="42" name="Rectangle 41">
          <a:extLst>
            <a:ext uri="{FF2B5EF4-FFF2-40B4-BE49-F238E27FC236}">
              <a16:creationId xmlns:a16="http://schemas.microsoft.com/office/drawing/2014/main" id="{7069932D-0DC0-414D-B21C-2A534123A856}"/>
            </a:ext>
          </a:extLst>
        </xdr:cNvPr>
        <xdr:cNvSpPr/>
      </xdr:nvSpPr>
      <xdr:spPr>
        <a:xfrm>
          <a:off x="26684211" y="2562009"/>
          <a:ext cx="2389932" cy="1046338"/>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1500621</xdr:colOff>
      <xdr:row>4</xdr:row>
      <xdr:rowOff>360320</xdr:rowOff>
    </xdr:from>
    <xdr:to>
      <xdr:col>12</xdr:col>
      <xdr:colOff>3828344</xdr:colOff>
      <xdr:row>4</xdr:row>
      <xdr:rowOff>530994</xdr:rowOff>
    </xdr:to>
    <xdr:sp macro="" textlink="">
      <xdr:nvSpPr>
        <xdr:cNvPr id="43" name="Rectangle 42">
          <a:extLst>
            <a:ext uri="{FF2B5EF4-FFF2-40B4-BE49-F238E27FC236}">
              <a16:creationId xmlns:a16="http://schemas.microsoft.com/office/drawing/2014/main" id="{CF84CE7D-F611-CD41-9D64-E47A60D2F21F}"/>
            </a:ext>
          </a:extLst>
        </xdr:cNvPr>
        <xdr:cNvSpPr/>
      </xdr:nvSpPr>
      <xdr:spPr>
        <a:xfrm>
          <a:off x="26715894" y="2600138"/>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5369" name="Button 9" hidden="1">
              <a:extLst>
                <a:ext uri="{63B3BB69-23CF-44E3-9099-C40C66FF867C}">
                  <a14:compatExt spid="_x0000_s15369"/>
                </a:ext>
                <a:ext uri="{FF2B5EF4-FFF2-40B4-BE49-F238E27FC236}">
                  <a16:creationId xmlns:a16="http://schemas.microsoft.com/office/drawing/2014/main" id="{00000000-0008-0000-0600-00000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190500</xdr:rowOff>
    </xdr:from>
    <xdr:to>
      <xdr:col>1</xdr:col>
      <xdr:colOff>1008689</xdr:colOff>
      <xdr:row>5</xdr:row>
      <xdr:rowOff>381000</xdr:rowOff>
    </xdr:to>
    <xdr:pic>
      <xdr:nvPicPr>
        <xdr:cNvPr id="44" name="Picture 43">
          <a:extLst>
            <a:ext uri="{FF2B5EF4-FFF2-40B4-BE49-F238E27FC236}">
              <a16:creationId xmlns:a16="http://schemas.microsoft.com/office/drawing/2014/main" id="{43D24D01-AF07-6B4E-87BE-5CFC8D0715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5370" name="Button 10" hidden="1">
              <a:extLst>
                <a:ext uri="{63B3BB69-23CF-44E3-9099-C40C66FF867C}">
                  <a14:compatExt spid="_x0000_s15370"/>
                </a:ext>
                <a:ext uri="{FF2B5EF4-FFF2-40B4-BE49-F238E27FC236}">
                  <a16:creationId xmlns:a16="http://schemas.microsoft.com/office/drawing/2014/main" id="{00000000-0008-0000-0600-00000A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5371" name="Button 11" hidden="1">
              <a:extLst>
                <a:ext uri="{63B3BB69-23CF-44E3-9099-C40C66FF867C}">
                  <a14:compatExt spid="_x0000_s15371"/>
                </a:ext>
                <a:ext uri="{FF2B5EF4-FFF2-40B4-BE49-F238E27FC236}">
                  <a16:creationId xmlns:a16="http://schemas.microsoft.com/office/drawing/2014/main" id="{00000000-0008-0000-0600-00000B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oneCellAnchor>
    <xdr:from>
      <xdr:col>1</xdr:col>
      <xdr:colOff>63500</xdr:colOff>
      <xdr:row>4</xdr:row>
      <xdr:rowOff>148166</xdr:rowOff>
    </xdr:from>
    <xdr:ext cx="945189" cy="850900"/>
    <xdr:pic>
      <xdr:nvPicPr>
        <xdr:cNvPr id="45" name="Picture 44">
          <a:extLst>
            <a:ext uri="{FF2B5EF4-FFF2-40B4-BE49-F238E27FC236}">
              <a16:creationId xmlns:a16="http://schemas.microsoft.com/office/drawing/2014/main" id="{817CB36D-4EED-5149-99A5-CEB1966E5B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0" y="2383366"/>
          <a:ext cx="945189" cy="850900"/>
        </a:xfrm>
        <a:prstGeom prst="rect">
          <a:avLst/>
        </a:prstGeom>
      </xdr:spPr>
    </xdr:pic>
    <xdr:clientData/>
  </xdr:oneCellAnchor>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5372" name="Button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5373" name="Button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5374" name="Button 14" hidden="1">
              <a:extLst>
                <a:ext uri="{63B3BB69-23CF-44E3-9099-C40C66FF867C}">
                  <a14:compatExt spid="_x0000_s15374"/>
                </a:ext>
                <a:ext uri="{FF2B5EF4-FFF2-40B4-BE49-F238E27FC236}">
                  <a16:creationId xmlns:a16="http://schemas.microsoft.com/office/drawing/2014/main" id="{00000000-0008-0000-0600-00000E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5375" name="Button 15" descr="SAVE"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190500</xdr:rowOff>
    </xdr:from>
    <xdr:to>
      <xdr:col>1</xdr:col>
      <xdr:colOff>1008689</xdr:colOff>
      <xdr:row>5</xdr:row>
      <xdr:rowOff>381000</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13</xdr:col>
      <xdr:colOff>274647</xdr:colOff>
      <xdr:row>0</xdr:row>
      <xdr:rowOff>182403</xdr:rowOff>
    </xdr:from>
    <xdr:to>
      <xdr:col>13</xdr:col>
      <xdr:colOff>538228</xdr:colOff>
      <xdr:row>1</xdr:row>
      <xdr:rowOff>57912</xdr:rowOff>
    </xdr:to>
    <xdr:pic>
      <xdr:nvPicPr>
        <xdr:cNvPr id="29" name="Picture 28">
          <a:extLst>
            <a:ext uri="{FF2B5EF4-FFF2-40B4-BE49-F238E27FC236}">
              <a16:creationId xmlns:a16="http://schemas.microsoft.com/office/drawing/2014/main" id="{D85341B1-EB91-8640-8B3C-ED732731525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19565947" y="182403"/>
          <a:ext cx="263581" cy="332709"/>
        </a:xfrm>
        <a:prstGeom prst="rect">
          <a:avLst/>
        </a:prstGeom>
      </xdr:spPr>
    </xdr:pic>
    <xdr:clientData/>
  </xdr:twoCellAnchor>
  <xdr:twoCellAnchor>
    <xdr:from>
      <xdr:col>10</xdr:col>
      <xdr:colOff>371231</xdr:colOff>
      <xdr:row>0</xdr:row>
      <xdr:rowOff>205154</xdr:rowOff>
    </xdr:from>
    <xdr:to>
      <xdr:col>12</xdr:col>
      <xdr:colOff>1193404</xdr:colOff>
      <xdr:row>0</xdr:row>
      <xdr:rowOff>427046</xdr:rowOff>
    </xdr:to>
    <xdr:sp macro="" textlink="">
      <xdr:nvSpPr>
        <xdr:cNvPr id="30" name="Rectangle 29">
          <a:extLst>
            <a:ext uri="{FF2B5EF4-FFF2-40B4-BE49-F238E27FC236}">
              <a16:creationId xmlns:a16="http://schemas.microsoft.com/office/drawing/2014/main" id="{D32367D6-7393-3E40-B0C2-B6520FA65909}"/>
            </a:ext>
          </a:extLst>
        </xdr:cNvPr>
        <xdr:cNvSpPr/>
      </xdr:nvSpPr>
      <xdr:spPr>
        <a:xfrm>
          <a:off x="19352846" y="205154"/>
          <a:ext cx="7054943" cy="2218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381248</xdr:colOff>
      <xdr:row>1</xdr:row>
      <xdr:rowOff>34059</xdr:rowOff>
    </xdr:from>
    <xdr:to>
      <xdr:col>10</xdr:col>
      <xdr:colOff>2337524</xdr:colOff>
      <xdr:row>2</xdr:row>
      <xdr:rowOff>506306</xdr:rowOff>
    </xdr:to>
    <xdr:sp macro="" textlink="">
      <xdr:nvSpPr>
        <xdr:cNvPr id="31" name="Rectangle 30">
          <a:extLst>
            <a:ext uri="{FF2B5EF4-FFF2-40B4-BE49-F238E27FC236}">
              <a16:creationId xmlns:a16="http://schemas.microsoft.com/office/drawing/2014/main" id="{910551C1-8458-9248-828B-F9BE23313C5A}"/>
            </a:ext>
          </a:extLst>
        </xdr:cNvPr>
        <xdr:cNvSpPr/>
      </xdr:nvSpPr>
      <xdr:spPr>
        <a:xfrm>
          <a:off x="19362863" y="493213"/>
          <a:ext cx="1956276" cy="93140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380372</xdr:colOff>
      <xdr:row>2</xdr:row>
      <xdr:rowOff>596242</xdr:rowOff>
    </xdr:from>
    <xdr:to>
      <xdr:col>10</xdr:col>
      <xdr:colOff>2319251</xdr:colOff>
      <xdr:row>5</xdr:row>
      <xdr:rowOff>618510</xdr:rowOff>
    </xdr:to>
    <xdr:sp macro="" textlink="">
      <xdr:nvSpPr>
        <xdr:cNvPr id="32" name="Rectangle 31">
          <a:extLst>
            <a:ext uri="{FF2B5EF4-FFF2-40B4-BE49-F238E27FC236}">
              <a16:creationId xmlns:a16="http://schemas.microsoft.com/office/drawing/2014/main" id="{9E6C4903-BDC3-6C48-AC53-8639B6859C17}"/>
            </a:ext>
          </a:extLst>
        </xdr:cNvPr>
        <xdr:cNvSpPr/>
      </xdr:nvSpPr>
      <xdr:spPr>
        <a:xfrm>
          <a:off x="19361987" y="1514550"/>
          <a:ext cx="1938879" cy="201519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78758</xdr:colOff>
      <xdr:row>1</xdr:row>
      <xdr:rowOff>33183</xdr:rowOff>
    </xdr:from>
    <xdr:to>
      <xdr:col>11</xdr:col>
      <xdr:colOff>2225880</xdr:colOff>
      <xdr:row>3</xdr:row>
      <xdr:rowOff>333886</xdr:rowOff>
    </xdr:to>
    <xdr:sp macro="" textlink="">
      <xdr:nvSpPr>
        <xdr:cNvPr id="33" name="Rectangle 32">
          <a:extLst>
            <a:ext uri="{FF2B5EF4-FFF2-40B4-BE49-F238E27FC236}">
              <a16:creationId xmlns:a16="http://schemas.microsoft.com/office/drawing/2014/main" id="{AAB2F62F-770E-524B-B50C-CCB0562C9CD2}"/>
            </a:ext>
          </a:extLst>
        </xdr:cNvPr>
        <xdr:cNvSpPr/>
      </xdr:nvSpPr>
      <xdr:spPr>
        <a:xfrm>
          <a:off x="21414758" y="492337"/>
          <a:ext cx="2147122" cy="142416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87893</xdr:colOff>
      <xdr:row>3</xdr:row>
      <xdr:rowOff>425253</xdr:rowOff>
    </xdr:from>
    <xdr:to>
      <xdr:col>11</xdr:col>
      <xdr:colOff>2216742</xdr:colOff>
      <xdr:row>5</xdr:row>
      <xdr:rowOff>617635</xdr:rowOff>
    </xdr:to>
    <xdr:sp macro="" textlink="">
      <xdr:nvSpPr>
        <xdr:cNvPr id="34" name="Rectangle 33">
          <a:extLst>
            <a:ext uri="{FF2B5EF4-FFF2-40B4-BE49-F238E27FC236}">
              <a16:creationId xmlns:a16="http://schemas.microsoft.com/office/drawing/2014/main" id="{143EFEDE-2391-0247-BFCB-77E5C151B587}"/>
            </a:ext>
          </a:extLst>
        </xdr:cNvPr>
        <xdr:cNvSpPr/>
      </xdr:nvSpPr>
      <xdr:spPr>
        <a:xfrm>
          <a:off x="21423893" y="2007868"/>
          <a:ext cx="2128849" cy="15209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2382699</xdr:colOff>
      <xdr:row>1</xdr:row>
      <xdr:rowOff>23651</xdr:rowOff>
    </xdr:from>
    <xdr:to>
      <xdr:col>11</xdr:col>
      <xdr:colOff>3667778</xdr:colOff>
      <xdr:row>3</xdr:row>
      <xdr:rowOff>409823</xdr:rowOff>
    </xdr:to>
    <xdr:sp macro="" textlink="">
      <xdr:nvSpPr>
        <xdr:cNvPr id="35" name="Rectangle 34">
          <a:extLst>
            <a:ext uri="{FF2B5EF4-FFF2-40B4-BE49-F238E27FC236}">
              <a16:creationId xmlns:a16="http://schemas.microsoft.com/office/drawing/2014/main" id="{A82206B5-F5EC-734E-A8C8-8BD4354207B3}"/>
            </a:ext>
          </a:extLst>
        </xdr:cNvPr>
        <xdr:cNvSpPr/>
      </xdr:nvSpPr>
      <xdr:spPr>
        <a:xfrm>
          <a:off x="23718699" y="482805"/>
          <a:ext cx="1285079" cy="150963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3726419</xdr:colOff>
      <xdr:row>1</xdr:row>
      <xdr:rowOff>22702</xdr:rowOff>
    </xdr:from>
    <xdr:to>
      <xdr:col>12</xdr:col>
      <xdr:colOff>1196755</xdr:colOff>
      <xdr:row>5</xdr:row>
      <xdr:rowOff>608953</xdr:rowOff>
    </xdr:to>
    <xdr:sp macro="" textlink="">
      <xdr:nvSpPr>
        <xdr:cNvPr id="36" name="Rectangle 35">
          <a:extLst>
            <a:ext uri="{FF2B5EF4-FFF2-40B4-BE49-F238E27FC236}">
              <a16:creationId xmlns:a16="http://schemas.microsoft.com/office/drawing/2014/main" id="{88E60A16-8FB8-E04A-8692-2D44E1E99154}"/>
            </a:ext>
          </a:extLst>
        </xdr:cNvPr>
        <xdr:cNvSpPr/>
      </xdr:nvSpPr>
      <xdr:spPr>
        <a:xfrm>
          <a:off x="25062419" y="481856"/>
          <a:ext cx="1348721" cy="30383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1420210</xdr:colOff>
      <xdr:row>1</xdr:row>
      <xdr:rowOff>28453</xdr:rowOff>
    </xdr:from>
    <xdr:to>
      <xdr:col>12</xdr:col>
      <xdr:colOff>3827043</xdr:colOff>
      <xdr:row>4</xdr:row>
      <xdr:rowOff>137827</xdr:rowOff>
    </xdr:to>
    <xdr:sp macro="" textlink="">
      <xdr:nvSpPr>
        <xdr:cNvPr id="37" name="Rectangle 36">
          <a:extLst>
            <a:ext uri="{FF2B5EF4-FFF2-40B4-BE49-F238E27FC236}">
              <a16:creationId xmlns:a16="http://schemas.microsoft.com/office/drawing/2014/main" id="{824AE159-FAB2-4C42-94AE-80333415E13E}"/>
            </a:ext>
          </a:extLst>
        </xdr:cNvPr>
        <xdr:cNvSpPr/>
      </xdr:nvSpPr>
      <xdr:spPr>
        <a:xfrm>
          <a:off x="26634595" y="487607"/>
          <a:ext cx="2406833" cy="1897143"/>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1450788</xdr:colOff>
      <xdr:row>1</xdr:row>
      <xdr:rowOff>71779</xdr:rowOff>
    </xdr:from>
    <xdr:to>
      <xdr:col>12</xdr:col>
      <xdr:colOff>3796811</xdr:colOff>
      <xdr:row>1</xdr:row>
      <xdr:rowOff>247625</xdr:rowOff>
    </xdr:to>
    <xdr:sp macro="" textlink="">
      <xdr:nvSpPr>
        <xdr:cNvPr id="38" name="Rectangle 37">
          <a:extLst>
            <a:ext uri="{FF2B5EF4-FFF2-40B4-BE49-F238E27FC236}">
              <a16:creationId xmlns:a16="http://schemas.microsoft.com/office/drawing/2014/main" id="{AF0D4A43-2CCA-534B-9E3C-B3FC92EE1524}"/>
            </a:ext>
          </a:extLst>
        </xdr:cNvPr>
        <xdr:cNvSpPr/>
      </xdr:nvSpPr>
      <xdr:spPr>
        <a:xfrm>
          <a:off x="26665173" y="530933"/>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3756578</xdr:colOff>
      <xdr:row>1</xdr:row>
      <xdr:rowOff>54775</xdr:rowOff>
    </xdr:from>
    <xdr:to>
      <xdr:col>12</xdr:col>
      <xdr:colOff>1169948</xdr:colOff>
      <xdr:row>1</xdr:row>
      <xdr:rowOff>230621</xdr:rowOff>
    </xdr:to>
    <xdr:sp macro="" textlink="">
      <xdr:nvSpPr>
        <xdr:cNvPr id="39" name="Rectangle 38">
          <a:extLst>
            <a:ext uri="{FF2B5EF4-FFF2-40B4-BE49-F238E27FC236}">
              <a16:creationId xmlns:a16="http://schemas.microsoft.com/office/drawing/2014/main" id="{2614B64D-85A5-0641-9678-0D8CF9C909EB}"/>
            </a:ext>
          </a:extLst>
        </xdr:cNvPr>
        <xdr:cNvSpPr/>
      </xdr:nvSpPr>
      <xdr:spPr>
        <a:xfrm>
          <a:off x="25092578" y="513929"/>
          <a:ext cx="1291755"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2411067</xdr:colOff>
      <xdr:row>1</xdr:row>
      <xdr:rowOff>52375</xdr:rowOff>
    </xdr:from>
    <xdr:to>
      <xdr:col>11</xdr:col>
      <xdr:colOff>3642396</xdr:colOff>
      <xdr:row>1</xdr:row>
      <xdr:rowOff>228221</xdr:rowOff>
    </xdr:to>
    <xdr:sp macro="" textlink="">
      <xdr:nvSpPr>
        <xdr:cNvPr id="40" name="Rectangle 39">
          <a:extLst>
            <a:ext uri="{FF2B5EF4-FFF2-40B4-BE49-F238E27FC236}">
              <a16:creationId xmlns:a16="http://schemas.microsoft.com/office/drawing/2014/main" id="{6CD93827-3452-8842-8CFE-E045A989AF9F}"/>
            </a:ext>
          </a:extLst>
        </xdr:cNvPr>
        <xdr:cNvSpPr/>
      </xdr:nvSpPr>
      <xdr:spPr>
        <a:xfrm>
          <a:off x="23747067" y="511529"/>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1414188</xdr:colOff>
      <xdr:row>0</xdr:row>
      <xdr:rowOff>214357</xdr:rowOff>
    </xdr:from>
    <xdr:to>
      <xdr:col>12</xdr:col>
      <xdr:colOff>3822430</xdr:colOff>
      <xdr:row>0</xdr:row>
      <xdr:rowOff>436249</xdr:rowOff>
    </xdr:to>
    <xdr:sp macro="" textlink="">
      <xdr:nvSpPr>
        <xdr:cNvPr id="41" name="Rectangle 40">
          <a:extLst>
            <a:ext uri="{FF2B5EF4-FFF2-40B4-BE49-F238E27FC236}">
              <a16:creationId xmlns:a16="http://schemas.microsoft.com/office/drawing/2014/main" id="{3C91B02D-37DC-8A4A-8B83-E422B6414647}"/>
            </a:ext>
          </a:extLst>
        </xdr:cNvPr>
        <xdr:cNvSpPr/>
      </xdr:nvSpPr>
      <xdr:spPr>
        <a:xfrm>
          <a:off x="26628573" y="214357"/>
          <a:ext cx="2408242" cy="221892"/>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2387851</xdr:colOff>
      <xdr:row>3</xdr:row>
      <xdr:rowOff>450035</xdr:rowOff>
    </xdr:from>
    <xdr:to>
      <xdr:col>11</xdr:col>
      <xdr:colOff>3672930</xdr:colOff>
      <xdr:row>5</xdr:row>
      <xdr:rowOff>610465</xdr:rowOff>
    </xdr:to>
    <xdr:sp macro="" textlink="">
      <xdr:nvSpPr>
        <xdr:cNvPr id="42" name="Rectangle 41">
          <a:extLst>
            <a:ext uri="{FF2B5EF4-FFF2-40B4-BE49-F238E27FC236}">
              <a16:creationId xmlns:a16="http://schemas.microsoft.com/office/drawing/2014/main" id="{06CB080A-E202-084C-B89D-FF74C952EA3A}"/>
            </a:ext>
          </a:extLst>
        </xdr:cNvPr>
        <xdr:cNvSpPr/>
      </xdr:nvSpPr>
      <xdr:spPr>
        <a:xfrm>
          <a:off x="23723851" y="2032650"/>
          <a:ext cx="1285079" cy="14890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2416219</xdr:colOff>
      <xdr:row>3</xdr:row>
      <xdr:rowOff>493875</xdr:rowOff>
    </xdr:from>
    <xdr:to>
      <xdr:col>11</xdr:col>
      <xdr:colOff>3647548</xdr:colOff>
      <xdr:row>4</xdr:row>
      <xdr:rowOff>2925</xdr:rowOff>
    </xdr:to>
    <xdr:sp macro="" textlink="">
      <xdr:nvSpPr>
        <xdr:cNvPr id="43" name="Rectangle 42">
          <a:extLst>
            <a:ext uri="{FF2B5EF4-FFF2-40B4-BE49-F238E27FC236}">
              <a16:creationId xmlns:a16="http://schemas.microsoft.com/office/drawing/2014/main" id="{7904395B-D68D-D643-9007-41DD2FBED176}"/>
            </a:ext>
          </a:extLst>
        </xdr:cNvPr>
        <xdr:cNvSpPr/>
      </xdr:nvSpPr>
      <xdr:spPr>
        <a:xfrm>
          <a:off x="23752219" y="2076490"/>
          <a:ext cx="1231329" cy="17335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1426308</xdr:colOff>
      <xdr:row>4</xdr:row>
      <xdr:rowOff>220058</xdr:rowOff>
    </xdr:from>
    <xdr:to>
      <xdr:col>12</xdr:col>
      <xdr:colOff>3816240</xdr:colOff>
      <xdr:row>5</xdr:row>
      <xdr:rowOff>602088</xdr:rowOff>
    </xdr:to>
    <xdr:sp macro="" textlink="">
      <xdr:nvSpPr>
        <xdr:cNvPr id="44" name="Rectangle 43">
          <a:extLst>
            <a:ext uri="{FF2B5EF4-FFF2-40B4-BE49-F238E27FC236}">
              <a16:creationId xmlns:a16="http://schemas.microsoft.com/office/drawing/2014/main" id="{9B0AAF53-3978-FC45-A735-F0A490E32B7A}"/>
            </a:ext>
          </a:extLst>
        </xdr:cNvPr>
        <xdr:cNvSpPr/>
      </xdr:nvSpPr>
      <xdr:spPr>
        <a:xfrm>
          <a:off x="26640693" y="2466981"/>
          <a:ext cx="2389932" cy="1046338"/>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1457991</xdr:colOff>
      <xdr:row>4</xdr:row>
      <xdr:rowOff>258187</xdr:rowOff>
    </xdr:from>
    <xdr:to>
      <xdr:col>12</xdr:col>
      <xdr:colOff>3785714</xdr:colOff>
      <xdr:row>4</xdr:row>
      <xdr:rowOff>428861</xdr:rowOff>
    </xdr:to>
    <xdr:sp macro="" textlink="">
      <xdr:nvSpPr>
        <xdr:cNvPr id="45" name="Rectangle 44">
          <a:extLst>
            <a:ext uri="{FF2B5EF4-FFF2-40B4-BE49-F238E27FC236}">
              <a16:creationId xmlns:a16="http://schemas.microsoft.com/office/drawing/2014/main" id="{AA5B32EC-1224-A640-8795-4BB0A0436D4B}"/>
            </a:ext>
          </a:extLst>
        </xdr:cNvPr>
        <xdr:cNvSpPr/>
      </xdr:nvSpPr>
      <xdr:spPr>
        <a:xfrm>
          <a:off x="26672376" y="2505110"/>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6388" name="Button 4" descr="SAVE"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56445</xdr:colOff>
      <xdr:row>4</xdr:row>
      <xdr:rowOff>239888</xdr:rowOff>
    </xdr:from>
    <xdr:to>
      <xdr:col>1</xdr:col>
      <xdr:colOff>1001634</xdr:colOff>
      <xdr:row>5</xdr:row>
      <xdr:rowOff>427566</xdr:rowOff>
    </xdr:to>
    <xdr:pic>
      <xdr:nvPicPr>
        <xdr:cNvPr id="46" name="Picture 45">
          <a:extLst>
            <a:ext uri="{FF2B5EF4-FFF2-40B4-BE49-F238E27FC236}">
              <a16:creationId xmlns:a16="http://schemas.microsoft.com/office/drawing/2014/main" id="{1BB1CF19-7CC2-DA4E-BE73-04A1786AC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545" y="2475088"/>
          <a:ext cx="945189" cy="8480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0800-000001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0800-000002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190500</xdr:rowOff>
    </xdr:from>
    <xdr:to>
      <xdr:col>1</xdr:col>
      <xdr:colOff>1008689</xdr:colOff>
      <xdr:row>5</xdr:row>
      <xdr:rowOff>381000</xdr:rowOff>
    </xdr:to>
    <xdr:pic>
      <xdr:nvPicPr>
        <xdr:cNvPr id="2" name="Picture 1">
          <a:extLst>
            <a:ext uri="{FF2B5EF4-FFF2-40B4-BE49-F238E27FC236}">
              <a16:creationId xmlns:a16="http://schemas.microsoft.com/office/drawing/2014/main" id="{05906891-94AD-D34C-A8EE-90900C084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13</xdr:col>
      <xdr:colOff>274647</xdr:colOff>
      <xdr:row>0</xdr:row>
      <xdr:rowOff>182403</xdr:rowOff>
    </xdr:from>
    <xdr:to>
      <xdr:col>13</xdr:col>
      <xdr:colOff>538228</xdr:colOff>
      <xdr:row>1</xdr:row>
      <xdr:rowOff>57912</xdr:rowOff>
    </xdr:to>
    <xdr:pic>
      <xdr:nvPicPr>
        <xdr:cNvPr id="3" name="Picture 2">
          <a:extLst>
            <a:ext uri="{FF2B5EF4-FFF2-40B4-BE49-F238E27FC236}">
              <a16:creationId xmlns:a16="http://schemas.microsoft.com/office/drawing/2014/main" id="{0A2E291A-0DA3-8242-9897-C1EEFEA2A8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9332247" y="182403"/>
          <a:ext cx="263581" cy="332709"/>
        </a:xfrm>
        <a:prstGeom prst="rect">
          <a:avLst/>
        </a:prstGeom>
      </xdr:spPr>
    </xdr:pic>
    <xdr:clientData/>
  </xdr:twoCellAnchor>
  <xdr:twoCellAnchor>
    <xdr:from>
      <xdr:col>10</xdr:col>
      <xdr:colOff>371231</xdr:colOff>
      <xdr:row>0</xdr:row>
      <xdr:rowOff>205154</xdr:rowOff>
    </xdr:from>
    <xdr:to>
      <xdr:col>12</xdr:col>
      <xdr:colOff>1193404</xdr:colOff>
      <xdr:row>0</xdr:row>
      <xdr:rowOff>427046</xdr:rowOff>
    </xdr:to>
    <xdr:sp macro="" textlink="">
      <xdr:nvSpPr>
        <xdr:cNvPr id="4" name="Rectangle 3">
          <a:extLst>
            <a:ext uri="{FF2B5EF4-FFF2-40B4-BE49-F238E27FC236}">
              <a16:creationId xmlns:a16="http://schemas.microsoft.com/office/drawing/2014/main" id="{65B71146-6487-B645-B400-4382AAEB18A4}"/>
            </a:ext>
          </a:extLst>
        </xdr:cNvPr>
        <xdr:cNvSpPr/>
      </xdr:nvSpPr>
      <xdr:spPr>
        <a:xfrm>
          <a:off x="19332331" y="205154"/>
          <a:ext cx="7045173" cy="2218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381248</xdr:colOff>
      <xdr:row>1</xdr:row>
      <xdr:rowOff>34059</xdr:rowOff>
    </xdr:from>
    <xdr:to>
      <xdr:col>10</xdr:col>
      <xdr:colOff>2337524</xdr:colOff>
      <xdr:row>2</xdr:row>
      <xdr:rowOff>506306</xdr:rowOff>
    </xdr:to>
    <xdr:sp macro="" textlink="">
      <xdr:nvSpPr>
        <xdr:cNvPr id="5" name="Rectangle 4">
          <a:extLst>
            <a:ext uri="{FF2B5EF4-FFF2-40B4-BE49-F238E27FC236}">
              <a16:creationId xmlns:a16="http://schemas.microsoft.com/office/drawing/2014/main" id="{9F3316BE-78A0-F741-8C26-15D34D5CD210}"/>
            </a:ext>
          </a:extLst>
        </xdr:cNvPr>
        <xdr:cNvSpPr/>
      </xdr:nvSpPr>
      <xdr:spPr>
        <a:xfrm>
          <a:off x="19342348" y="491259"/>
          <a:ext cx="1956276" cy="92944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380372</xdr:colOff>
      <xdr:row>2</xdr:row>
      <xdr:rowOff>596242</xdr:rowOff>
    </xdr:from>
    <xdr:to>
      <xdr:col>10</xdr:col>
      <xdr:colOff>2319251</xdr:colOff>
      <xdr:row>5</xdr:row>
      <xdr:rowOff>618510</xdr:rowOff>
    </xdr:to>
    <xdr:sp macro="" textlink="">
      <xdr:nvSpPr>
        <xdr:cNvPr id="6" name="Rectangle 5">
          <a:extLst>
            <a:ext uri="{FF2B5EF4-FFF2-40B4-BE49-F238E27FC236}">
              <a16:creationId xmlns:a16="http://schemas.microsoft.com/office/drawing/2014/main" id="{E63388D3-7A46-D84A-899C-EA40F843E7E5}"/>
            </a:ext>
          </a:extLst>
        </xdr:cNvPr>
        <xdr:cNvSpPr/>
      </xdr:nvSpPr>
      <xdr:spPr>
        <a:xfrm>
          <a:off x="19341472" y="1510642"/>
          <a:ext cx="1938879" cy="2003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78758</xdr:colOff>
      <xdr:row>1</xdr:row>
      <xdr:rowOff>33183</xdr:rowOff>
    </xdr:from>
    <xdr:to>
      <xdr:col>11</xdr:col>
      <xdr:colOff>2225880</xdr:colOff>
      <xdr:row>3</xdr:row>
      <xdr:rowOff>333886</xdr:rowOff>
    </xdr:to>
    <xdr:sp macro="" textlink="">
      <xdr:nvSpPr>
        <xdr:cNvPr id="7" name="Rectangle 6">
          <a:extLst>
            <a:ext uri="{FF2B5EF4-FFF2-40B4-BE49-F238E27FC236}">
              <a16:creationId xmlns:a16="http://schemas.microsoft.com/office/drawing/2014/main" id="{35E5414F-EF43-2E40-8A25-CD508E40F00B}"/>
            </a:ext>
          </a:extLst>
        </xdr:cNvPr>
        <xdr:cNvSpPr/>
      </xdr:nvSpPr>
      <xdr:spPr>
        <a:xfrm>
          <a:off x="21389358" y="490383"/>
          <a:ext cx="2147122" cy="141830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87893</xdr:colOff>
      <xdr:row>3</xdr:row>
      <xdr:rowOff>425253</xdr:rowOff>
    </xdr:from>
    <xdr:to>
      <xdr:col>11</xdr:col>
      <xdr:colOff>2216742</xdr:colOff>
      <xdr:row>5</xdr:row>
      <xdr:rowOff>617635</xdr:rowOff>
    </xdr:to>
    <xdr:sp macro="" textlink="">
      <xdr:nvSpPr>
        <xdr:cNvPr id="8" name="Rectangle 7">
          <a:extLst>
            <a:ext uri="{FF2B5EF4-FFF2-40B4-BE49-F238E27FC236}">
              <a16:creationId xmlns:a16="http://schemas.microsoft.com/office/drawing/2014/main" id="{4FF34564-3465-DF4D-B36A-A17393C51DD0}"/>
            </a:ext>
          </a:extLst>
        </xdr:cNvPr>
        <xdr:cNvSpPr/>
      </xdr:nvSpPr>
      <xdr:spPr>
        <a:xfrm>
          <a:off x="21398493" y="2000053"/>
          <a:ext cx="2128849" cy="151318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2382699</xdr:colOff>
      <xdr:row>1</xdr:row>
      <xdr:rowOff>23651</xdr:rowOff>
    </xdr:from>
    <xdr:to>
      <xdr:col>11</xdr:col>
      <xdr:colOff>3667778</xdr:colOff>
      <xdr:row>3</xdr:row>
      <xdr:rowOff>409823</xdr:rowOff>
    </xdr:to>
    <xdr:sp macro="" textlink="">
      <xdr:nvSpPr>
        <xdr:cNvPr id="9" name="Rectangle 8">
          <a:extLst>
            <a:ext uri="{FF2B5EF4-FFF2-40B4-BE49-F238E27FC236}">
              <a16:creationId xmlns:a16="http://schemas.microsoft.com/office/drawing/2014/main" id="{3448DE1C-8443-6A4A-B3CC-7761D50B9C35}"/>
            </a:ext>
          </a:extLst>
        </xdr:cNvPr>
        <xdr:cNvSpPr/>
      </xdr:nvSpPr>
      <xdr:spPr>
        <a:xfrm>
          <a:off x="23693299" y="480851"/>
          <a:ext cx="1285079" cy="150377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3726419</xdr:colOff>
      <xdr:row>1</xdr:row>
      <xdr:rowOff>22702</xdr:rowOff>
    </xdr:from>
    <xdr:to>
      <xdr:col>12</xdr:col>
      <xdr:colOff>1196755</xdr:colOff>
      <xdr:row>5</xdr:row>
      <xdr:rowOff>608953</xdr:rowOff>
    </xdr:to>
    <xdr:sp macro="" textlink="">
      <xdr:nvSpPr>
        <xdr:cNvPr id="10" name="Rectangle 9">
          <a:extLst>
            <a:ext uri="{FF2B5EF4-FFF2-40B4-BE49-F238E27FC236}">
              <a16:creationId xmlns:a16="http://schemas.microsoft.com/office/drawing/2014/main" id="{8D137B02-5715-614E-907E-6C02EB29908A}"/>
            </a:ext>
          </a:extLst>
        </xdr:cNvPr>
        <xdr:cNvSpPr/>
      </xdr:nvSpPr>
      <xdr:spPr>
        <a:xfrm>
          <a:off x="25037019" y="479902"/>
          <a:ext cx="1343836" cy="30246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1420210</xdr:colOff>
      <xdr:row>1</xdr:row>
      <xdr:rowOff>28453</xdr:rowOff>
    </xdr:from>
    <xdr:to>
      <xdr:col>12</xdr:col>
      <xdr:colOff>3827043</xdr:colOff>
      <xdr:row>4</xdr:row>
      <xdr:rowOff>137827</xdr:rowOff>
    </xdr:to>
    <xdr:sp macro="" textlink="">
      <xdr:nvSpPr>
        <xdr:cNvPr id="11" name="Rectangle 10">
          <a:extLst>
            <a:ext uri="{FF2B5EF4-FFF2-40B4-BE49-F238E27FC236}">
              <a16:creationId xmlns:a16="http://schemas.microsoft.com/office/drawing/2014/main" id="{D38A55DE-C3CD-0442-B95A-60829584713B}"/>
            </a:ext>
          </a:extLst>
        </xdr:cNvPr>
        <xdr:cNvSpPr/>
      </xdr:nvSpPr>
      <xdr:spPr>
        <a:xfrm>
          <a:off x="26604310" y="485653"/>
          <a:ext cx="2406833" cy="1887374"/>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1450788</xdr:colOff>
      <xdr:row>1</xdr:row>
      <xdr:rowOff>71779</xdr:rowOff>
    </xdr:from>
    <xdr:to>
      <xdr:col>12</xdr:col>
      <xdr:colOff>3796811</xdr:colOff>
      <xdr:row>1</xdr:row>
      <xdr:rowOff>247625</xdr:rowOff>
    </xdr:to>
    <xdr:sp macro="" textlink="">
      <xdr:nvSpPr>
        <xdr:cNvPr id="12" name="Rectangle 11">
          <a:extLst>
            <a:ext uri="{FF2B5EF4-FFF2-40B4-BE49-F238E27FC236}">
              <a16:creationId xmlns:a16="http://schemas.microsoft.com/office/drawing/2014/main" id="{E05DC002-2CB8-724A-A28A-BB30E8E07797}"/>
            </a:ext>
          </a:extLst>
        </xdr:cNvPr>
        <xdr:cNvSpPr/>
      </xdr:nvSpPr>
      <xdr:spPr>
        <a:xfrm>
          <a:off x="26634888" y="528979"/>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3756578</xdr:colOff>
      <xdr:row>1</xdr:row>
      <xdr:rowOff>54775</xdr:rowOff>
    </xdr:from>
    <xdr:to>
      <xdr:col>12</xdr:col>
      <xdr:colOff>1169948</xdr:colOff>
      <xdr:row>1</xdr:row>
      <xdr:rowOff>230621</xdr:rowOff>
    </xdr:to>
    <xdr:sp macro="" textlink="">
      <xdr:nvSpPr>
        <xdr:cNvPr id="13" name="Rectangle 12">
          <a:extLst>
            <a:ext uri="{FF2B5EF4-FFF2-40B4-BE49-F238E27FC236}">
              <a16:creationId xmlns:a16="http://schemas.microsoft.com/office/drawing/2014/main" id="{3C225937-AF73-0943-8937-0E9872965DC1}"/>
            </a:ext>
          </a:extLst>
        </xdr:cNvPr>
        <xdr:cNvSpPr/>
      </xdr:nvSpPr>
      <xdr:spPr>
        <a:xfrm>
          <a:off x="25067178" y="511975"/>
          <a:ext cx="128687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2411067</xdr:colOff>
      <xdr:row>1</xdr:row>
      <xdr:rowOff>52375</xdr:rowOff>
    </xdr:from>
    <xdr:to>
      <xdr:col>11</xdr:col>
      <xdr:colOff>3642396</xdr:colOff>
      <xdr:row>1</xdr:row>
      <xdr:rowOff>228221</xdr:rowOff>
    </xdr:to>
    <xdr:sp macro="" textlink="">
      <xdr:nvSpPr>
        <xdr:cNvPr id="14" name="Rectangle 13">
          <a:extLst>
            <a:ext uri="{FF2B5EF4-FFF2-40B4-BE49-F238E27FC236}">
              <a16:creationId xmlns:a16="http://schemas.microsoft.com/office/drawing/2014/main" id="{F6E70B5D-004A-D043-903A-0D091B6AB0C7}"/>
            </a:ext>
          </a:extLst>
        </xdr:cNvPr>
        <xdr:cNvSpPr/>
      </xdr:nvSpPr>
      <xdr:spPr>
        <a:xfrm>
          <a:off x="23721667" y="509575"/>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1414188</xdr:colOff>
      <xdr:row>0</xdr:row>
      <xdr:rowOff>214357</xdr:rowOff>
    </xdr:from>
    <xdr:to>
      <xdr:col>12</xdr:col>
      <xdr:colOff>3822430</xdr:colOff>
      <xdr:row>0</xdr:row>
      <xdr:rowOff>436249</xdr:rowOff>
    </xdr:to>
    <xdr:sp macro="" textlink="">
      <xdr:nvSpPr>
        <xdr:cNvPr id="15" name="Rectangle 14">
          <a:extLst>
            <a:ext uri="{FF2B5EF4-FFF2-40B4-BE49-F238E27FC236}">
              <a16:creationId xmlns:a16="http://schemas.microsoft.com/office/drawing/2014/main" id="{0F596B7C-2A2A-F443-8072-F036CFB6492A}"/>
            </a:ext>
          </a:extLst>
        </xdr:cNvPr>
        <xdr:cNvSpPr/>
      </xdr:nvSpPr>
      <xdr:spPr>
        <a:xfrm>
          <a:off x="26598288" y="214357"/>
          <a:ext cx="2408242" cy="221892"/>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2387851</xdr:colOff>
      <xdr:row>3</xdr:row>
      <xdr:rowOff>450035</xdr:rowOff>
    </xdr:from>
    <xdr:to>
      <xdr:col>11</xdr:col>
      <xdr:colOff>3672930</xdr:colOff>
      <xdr:row>5</xdr:row>
      <xdr:rowOff>610465</xdr:rowOff>
    </xdr:to>
    <xdr:sp macro="" textlink="">
      <xdr:nvSpPr>
        <xdr:cNvPr id="16" name="Rectangle 15">
          <a:extLst>
            <a:ext uri="{FF2B5EF4-FFF2-40B4-BE49-F238E27FC236}">
              <a16:creationId xmlns:a16="http://schemas.microsoft.com/office/drawing/2014/main" id="{45FFB309-94FA-974B-8CEF-F5EC0A0DCC41}"/>
            </a:ext>
          </a:extLst>
        </xdr:cNvPr>
        <xdr:cNvSpPr/>
      </xdr:nvSpPr>
      <xdr:spPr>
        <a:xfrm>
          <a:off x="23698451" y="2024835"/>
          <a:ext cx="1285079" cy="148123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2416219</xdr:colOff>
      <xdr:row>3</xdr:row>
      <xdr:rowOff>493875</xdr:rowOff>
    </xdr:from>
    <xdr:to>
      <xdr:col>11</xdr:col>
      <xdr:colOff>3647548</xdr:colOff>
      <xdr:row>4</xdr:row>
      <xdr:rowOff>2925</xdr:rowOff>
    </xdr:to>
    <xdr:sp macro="" textlink="">
      <xdr:nvSpPr>
        <xdr:cNvPr id="17" name="Rectangle 16">
          <a:extLst>
            <a:ext uri="{FF2B5EF4-FFF2-40B4-BE49-F238E27FC236}">
              <a16:creationId xmlns:a16="http://schemas.microsoft.com/office/drawing/2014/main" id="{CD740EE4-0E90-244C-A030-257CD7BA2496}"/>
            </a:ext>
          </a:extLst>
        </xdr:cNvPr>
        <xdr:cNvSpPr/>
      </xdr:nvSpPr>
      <xdr:spPr>
        <a:xfrm>
          <a:off x="23726819" y="2068675"/>
          <a:ext cx="1231329" cy="16945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1426308</xdr:colOff>
      <xdr:row>4</xdr:row>
      <xdr:rowOff>220058</xdr:rowOff>
    </xdr:from>
    <xdr:to>
      <xdr:col>12</xdr:col>
      <xdr:colOff>3816240</xdr:colOff>
      <xdr:row>5</xdr:row>
      <xdr:rowOff>602088</xdr:rowOff>
    </xdr:to>
    <xdr:sp macro="" textlink="">
      <xdr:nvSpPr>
        <xdr:cNvPr id="18" name="Rectangle 17">
          <a:extLst>
            <a:ext uri="{FF2B5EF4-FFF2-40B4-BE49-F238E27FC236}">
              <a16:creationId xmlns:a16="http://schemas.microsoft.com/office/drawing/2014/main" id="{708A02F2-7EC1-F84E-B1B6-6E6F950EF911}"/>
            </a:ext>
          </a:extLst>
        </xdr:cNvPr>
        <xdr:cNvSpPr/>
      </xdr:nvSpPr>
      <xdr:spPr>
        <a:xfrm>
          <a:off x="26610408" y="2455258"/>
          <a:ext cx="2389932" cy="1042430"/>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1457991</xdr:colOff>
      <xdr:row>4</xdr:row>
      <xdr:rowOff>258187</xdr:rowOff>
    </xdr:from>
    <xdr:to>
      <xdr:col>12</xdr:col>
      <xdr:colOff>3785714</xdr:colOff>
      <xdr:row>4</xdr:row>
      <xdr:rowOff>428861</xdr:rowOff>
    </xdr:to>
    <xdr:sp macro="" textlink="">
      <xdr:nvSpPr>
        <xdr:cNvPr id="19" name="Rectangle 18">
          <a:extLst>
            <a:ext uri="{FF2B5EF4-FFF2-40B4-BE49-F238E27FC236}">
              <a16:creationId xmlns:a16="http://schemas.microsoft.com/office/drawing/2014/main" id="{610BBB25-F3BC-D144-917B-BC2445EE2FD2}"/>
            </a:ext>
          </a:extLst>
        </xdr:cNvPr>
        <xdr:cNvSpPr/>
      </xdr:nvSpPr>
      <xdr:spPr>
        <a:xfrm>
          <a:off x="26642091" y="2493387"/>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6627" name="Button 3" descr="SAVE" hidden="1">
              <a:extLst>
                <a:ext uri="{63B3BB69-23CF-44E3-9099-C40C66FF867C}">
                  <a14:compatExt spid="_x0000_s26627"/>
                </a:ext>
                <a:ext uri="{FF2B5EF4-FFF2-40B4-BE49-F238E27FC236}">
                  <a16:creationId xmlns:a16="http://schemas.microsoft.com/office/drawing/2014/main" id="{00000000-0008-0000-0800-000003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0800-0000046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56445</xdr:colOff>
      <xdr:row>4</xdr:row>
      <xdr:rowOff>239888</xdr:rowOff>
    </xdr:from>
    <xdr:to>
      <xdr:col>1</xdr:col>
      <xdr:colOff>1001634</xdr:colOff>
      <xdr:row>5</xdr:row>
      <xdr:rowOff>427566</xdr:rowOff>
    </xdr:to>
    <xdr:pic>
      <xdr:nvPicPr>
        <xdr:cNvPr id="20" name="Picture 19">
          <a:extLst>
            <a:ext uri="{FF2B5EF4-FFF2-40B4-BE49-F238E27FC236}">
              <a16:creationId xmlns:a16="http://schemas.microsoft.com/office/drawing/2014/main" id="{80D04ED2-13B8-0F4B-A1F2-250D6175B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545" y="2475088"/>
          <a:ext cx="945189" cy="8480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900-00000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0900-00000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190500</xdr:rowOff>
    </xdr:from>
    <xdr:to>
      <xdr:col>1</xdr:col>
      <xdr:colOff>1008689</xdr:colOff>
      <xdr:row>5</xdr:row>
      <xdr:rowOff>381000</xdr:rowOff>
    </xdr:to>
    <xdr:pic>
      <xdr:nvPicPr>
        <xdr:cNvPr id="2" name="Picture 1">
          <a:extLst>
            <a:ext uri="{FF2B5EF4-FFF2-40B4-BE49-F238E27FC236}">
              <a16:creationId xmlns:a16="http://schemas.microsoft.com/office/drawing/2014/main" id="{A621317E-6ED5-5147-A2DA-1E2B6C6A4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13</xdr:col>
      <xdr:colOff>274647</xdr:colOff>
      <xdr:row>0</xdr:row>
      <xdr:rowOff>182403</xdr:rowOff>
    </xdr:from>
    <xdr:to>
      <xdr:col>13</xdr:col>
      <xdr:colOff>538228</xdr:colOff>
      <xdr:row>1</xdr:row>
      <xdr:rowOff>57912</xdr:rowOff>
    </xdr:to>
    <xdr:pic>
      <xdr:nvPicPr>
        <xdr:cNvPr id="3" name="Picture 2">
          <a:extLst>
            <a:ext uri="{FF2B5EF4-FFF2-40B4-BE49-F238E27FC236}">
              <a16:creationId xmlns:a16="http://schemas.microsoft.com/office/drawing/2014/main" id="{A9B94809-C23A-E248-A8FA-6B1C51BF29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9332247" y="182403"/>
          <a:ext cx="263581" cy="332709"/>
        </a:xfrm>
        <a:prstGeom prst="rect">
          <a:avLst/>
        </a:prstGeom>
      </xdr:spPr>
    </xdr:pic>
    <xdr:clientData/>
  </xdr:twoCellAnchor>
  <xdr:twoCellAnchor>
    <xdr:from>
      <xdr:col>10</xdr:col>
      <xdr:colOff>371231</xdr:colOff>
      <xdr:row>0</xdr:row>
      <xdr:rowOff>205154</xdr:rowOff>
    </xdr:from>
    <xdr:to>
      <xdr:col>12</xdr:col>
      <xdr:colOff>1193404</xdr:colOff>
      <xdr:row>0</xdr:row>
      <xdr:rowOff>427046</xdr:rowOff>
    </xdr:to>
    <xdr:sp macro="" textlink="">
      <xdr:nvSpPr>
        <xdr:cNvPr id="4" name="Rectangle 3">
          <a:extLst>
            <a:ext uri="{FF2B5EF4-FFF2-40B4-BE49-F238E27FC236}">
              <a16:creationId xmlns:a16="http://schemas.microsoft.com/office/drawing/2014/main" id="{EF56BFD3-7CC7-EA46-A6AA-5784B196C0D2}"/>
            </a:ext>
          </a:extLst>
        </xdr:cNvPr>
        <xdr:cNvSpPr/>
      </xdr:nvSpPr>
      <xdr:spPr>
        <a:xfrm>
          <a:off x="19332331" y="205154"/>
          <a:ext cx="7045173" cy="2218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381248</xdr:colOff>
      <xdr:row>1</xdr:row>
      <xdr:rowOff>34059</xdr:rowOff>
    </xdr:from>
    <xdr:to>
      <xdr:col>10</xdr:col>
      <xdr:colOff>2337524</xdr:colOff>
      <xdr:row>2</xdr:row>
      <xdr:rowOff>506306</xdr:rowOff>
    </xdr:to>
    <xdr:sp macro="" textlink="">
      <xdr:nvSpPr>
        <xdr:cNvPr id="5" name="Rectangle 4">
          <a:extLst>
            <a:ext uri="{FF2B5EF4-FFF2-40B4-BE49-F238E27FC236}">
              <a16:creationId xmlns:a16="http://schemas.microsoft.com/office/drawing/2014/main" id="{D6C4E352-FE8C-F944-BB50-94A5091D7717}"/>
            </a:ext>
          </a:extLst>
        </xdr:cNvPr>
        <xdr:cNvSpPr/>
      </xdr:nvSpPr>
      <xdr:spPr>
        <a:xfrm>
          <a:off x="19342348" y="491259"/>
          <a:ext cx="1956276" cy="92944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380372</xdr:colOff>
      <xdr:row>2</xdr:row>
      <xdr:rowOff>596242</xdr:rowOff>
    </xdr:from>
    <xdr:to>
      <xdr:col>10</xdr:col>
      <xdr:colOff>2319251</xdr:colOff>
      <xdr:row>5</xdr:row>
      <xdr:rowOff>618510</xdr:rowOff>
    </xdr:to>
    <xdr:sp macro="" textlink="">
      <xdr:nvSpPr>
        <xdr:cNvPr id="6" name="Rectangle 5">
          <a:extLst>
            <a:ext uri="{FF2B5EF4-FFF2-40B4-BE49-F238E27FC236}">
              <a16:creationId xmlns:a16="http://schemas.microsoft.com/office/drawing/2014/main" id="{4796D3C3-738D-9A4B-A7C7-025E6727F86D}"/>
            </a:ext>
          </a:extLst>
        </xdr:cNvPr>
        <xdr:cNvSpPr/>
      </xdr:nvSpPr>
      <xdr:spPr>
        <a:xfrm>
          <a:off x="19341472" y="1510642"/>
          <a:ext cx="1938879" cy="2003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78758</xdr:colOff>
      <xdr:row>1</xdr:row>
      <xdr:rowOff>33183</xdr:rowOff>
    </xdr:from>
    <xdr:to>
      <xdr:col>11</xdr:col>
      <xdr:colOff>2225880</xdr:colOff>
      <xdr:row>3</xdr:row>
      <xdr:rowOff>333886</xdr:rowOff>
    </xdr:to>
    <xdr:sp macro="" textlink="">
      <xdr:nvSpPr>
        <xdr:cNvPr id="7" name="Rectangle 6">
          <a:extLst>
            <a:ext uri="{FF2B5EF4-FFF2-40B4-BE49-F238E27FC236}">
              <a16:creationId xmlns:a16="http://schemas.microsoft.com/office/drawing/2014/main" id="{79FE15CF-FB51-8F47-A9B2-37D80EBD2228}"/>
            </a:ext>
          </a:extLst>
        </xdr:cNvPr>
        <xdr:cNvSpPr/>
      </xdr:nvSpPr>
      <xdr:spPr>
        <a:xfrm>
          <a:off x="21389358" y="490383"/>
          <a:ext cx="2147122" cy="141830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87893</xdr:colOff>
      <xdr:row>3</xdr:row>
      <xdr:rowOff>425253</xdr:rowOff>
    </xdr:from>
    <xdr:to>
      <xdr:col>11</xdr:col>
      <xdr:colOff>2216742</xdr:colOff>
      <xdr:row>5</xdr:row>
      <xdr:rowOff>617635</xdr:rowOff>
    </xdr:to>
    <xdr:sp macro="" textlink="">
      <xdr:nvSpPr>
        <xdr:cNvPr id="8" name="Rectangle 7">
          <a:extLst>
            <a:ext uri="{FF2B5EF4-FFF2-40B4-BE49-F238E27FC236}">
              <a16:creationId xmlns:a16="http://schemas.microsoft.com/office/drawing/2014/main" id="{13136C3A-EC06-A748-8C87-CEC1F8F29CD6}"/>
            </a:ext>
          </a:extLst>
        </xdr:cNvPr>
        <xdr:cNvSpPr/>
      </xdr:nvSpPr>
      <xdr:spPr>
        <a:xfrm>
          <a:off x="21398493" y="2000053"/>
          <a:ext cx="2128849" cy="151318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2382699</xdr:colOff>
      <xdr:row>1</xdr:row>
      <xdr:rowOff>23651</xdr:rowOff>
    </xdr:from>
    <xdr:to>
      <xdr:col>11</xdr:col>
      <xdr:colOff>3667778</xdr:colOff>
      <xdr:row>3</xdr:row>
      <xdr:rowOff>409823</xdr:rowOff>
    </xdr:to>
    <xdr:sp macro="" textlink="">
      <xdr:nvSpPr>
        <xdr:cNvPr id="9" name="Rectangle 8">
          <a:extLst>
            <a:ext uri="{FF2B5EF4-FFF2-40B4-BE49-F238E27FC236}">
              <a16:creationId xmlns:a16="http://schemas.microsoft.com/office/drawing/2014/main" id="{947F6273-29F4-8E48-908E-E15A95C8B554}"/>
            </a:ext>
          </a:extLst>
        </xdr:cNvPr>
        <xdr:cNvSpPr/>
      </xdr:nvSpPr>
      <xdr:spPr>
        <a:xfrm>
          <a:off x="23693299" y="480851"/>
          <a:ext cx="1285079" cy="150377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3726419</xdr:colOff>
      <xdr:row>1</xdr:row>
      <xdr:rowOff>22702</xdr:rowOff>
    </xdr:from>
    <xdr:to>
      <xdr:col>12</xdr:col>
      <xdr:colOff>1196755</xdr:colOff>
      <xdr:row>5</xdr:row>
      <xdr:rowOff>608953</xdr:rowOff>
    </xdr:to>
    <xdr:sp macro="" textlink="">
      <xdr:nvSpPr>
        <xdr:cNvPr id="10" name="Rectangle 9">
          <a:extLst>
            <a:ext uri="{FF2B5EF4-FFF2-40B4-BE49-F238E27FC236}">
              <a16:creationId xmlns:a16="http://schemas.microsoft.com/office/drawing/2014/main" id="{7B528434-A4CB-BE49-BC8E-F2CAF1441D0A}"/>
            </a:ext>
          </a:extLst>
        </xdr:cNvPr>
        <xdr:cNvSpPr/>
      </xdr:nvSpPr>
      <xdr:spPr>
        <a:xfrm>
          <a:off x="25037019" y="479902"/>
          <a:ext cx="1343836" cy="30246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1420210</xdr:colOff>
      <xdr:row>1</xdr:row>
      <xdr:rowOff>28453</xdr:rowOff>
    </xdr:from>
    <xdr:to>
      <xdr:col>12</xdr:col>
      <xdr:colOff>3827043</xdr:colOff>
      <xdr:row>4</xdr:row>
      <xdr:rowOff>137827</xdr:rowOff>
    </xdr:to>
    <xdr:sp macro="" textlink="">
      <xdr:nvSpPr>
        <xdr:cNvPr id="11" name="Rectangle 10">
          <a:extLst>
            <a:ext uri="{FF2B5EF4-FFF2-40B4-BE49-F238E27FC236}">
              <a16:creationId xmlns:a16="http://schemas.microsoft.com/office/drawing/2014/main" id="{2017FB44-3D02-254F-B2F6-B69862640290}"/>
            </a:ext>
          </a:extLst>
        </xdr:cNvPr>
        <xdr:cNvSpPr/>
      </xdr:nvSpPr>
      <xdr:spPr>
        <a:xfrm>
          <a:off x="26604310" y="485653"/>
          <a:ext cx="2406833" cy="1887374"/>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1450788</xdr:colOff>
      <xdr:row>1</xdr:row>
      <xdr:rowOff>71779</xdr:rowOff>
    </xdr:from>
    <xdr:to>
      <xdr:col>12</xdr:col>
      <xdr:colOff>3796811</xdr:colOff>
      <xdr:row>1</xdr:row>
      <xdr:rowOff>247625</xdr:rowOff>
    </xdr:to>
    <xdr:sp macro="" textlink="">
      <xdr:nvSpPr>
        <xdr:cNvPr id="12" name="Rectangle 11">
          <a:extLst>
            <a:ext uri="{FF2B5EF4-FFF2-40B4-BE49-F238E27FC236}">
              <a16:creationId xmlns:a16="http://schemas.microsoft.com/office/drawing/2014/main" id="{BC73F173-4BD8-B147-9385-5BA534C4082F}"/>
            </a:ext>
          </a:extLst>
        </xdr:cNvPr>
        <xdr:cNvSpPr/>
      </xdr:nvSpPr>
      <xdr:spPr>
        <a:xfrm>
          <a:off x="26634888" y="528979"/>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3756578</xdr:colOff>
      <xdr:row>1</xdr:row>
      <xdr:rowOff>54775</xdr:rowOff>
    </xdr:from>
    <xdr:to>
      <xdr:col>12</xdr:col>
      <xdr:colOff>1169948</xdr:colOff>
      <xdr:row>1</xdr:row>
      <xdr:rowOff>230621</xdr:rowOff>
    </xdr:to>
    <xdr:sp macro="" textlink="">
      <xdr:nvSpPr>
        <xdr:cNvPr id="13" name="Rectangle 12">
          <a:extLst>
            <a:ext uri="{FF2B5EF4-FFF2-40B4-BE49-F238E27FC236}">
              <a16:creationId xmlns:a16="http://schemas.microsoft.com/office/drawing/2014/main" id="{450AC528-1E52-3641-BD38-195340753ECD}"/>
            </a:ext>
          </a:extLst>
        </xdr:cNvPr>
        <xdr:cNvSpPr/>
      </xdr:nvSpPr>
      <xdr:spPr>
        <a:xfrm>
          <a:off x="25067178" y="511975"/>
          <a:ext cx="128687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2411067</xdr:colOff>
      <xdr:row>1</xdr:row>
      <xdr:rowOff>52375</xdr:rowOff>
    </xdr:from>
    <xdr:to>
      <xdr:col>11</xdr:col>
      <xdr:colOff>3642396</xdr:colOff>
      <xdr:row>1</xdr:row>
      <xdr:rowOff>228221</xdr:rowOff>
    </xdr:to>
    <xdr:sp macro="" textlink="">
      <xdr:nvSpPr>
        <xdr:cNvPr id="14" name="Rectangle 13">
          <a:extLst>
            <a:ext uri="{FF2B5EF4-FFF2-40B4-BE49-F238E27FC236}">
              <a16:creationId xmlns:a16="http://schemas.microsoft.com/office/drawing/2014/main" id="{7458B687-2E95-1C43-B886-F8E474D565F3}"/>
            </a:ext>
          </a:extLst>
        </xdr:cNvPr>
        <xdr:cNvSpPr/>
      </xdr:nvSpPr>
      <xdr:spPr>
        <a:xfrm>
          <a:off x="23721667" y="509575"/>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1414188</xdr:colOff>
      <xdr:row>0</xdr:row>
      <xdr:rowOff>214357</xdr:rowOff>
    </xdr:from>
    <xdr:to>
      <xdr:col>12</xdr:col>
      <xdr:colOff>3822430</xdr:colOff>
      <xdr:row>0</xdr:row>
      <xdr:rowOff>436249</xdr:rowOff>
    </xdr:to>
    <xdr:sp macro="" textlink="">
      <xdr:nvSpPr>
        <xdr:cNvPr id="15" name="Rectangle 14">
          <a:extLst>
            <a:ext uri="{FF2B5EF4-FFF2-40B4-BE49-F238E27FC236}">
              <a16:creationId xmlns:a16="http://schemas.microsoft.com/office/drawing/2014/main" id="{6FE08C9B-4BCC-F14C-B82C-1DB796C246AD}"/>
            </a:ext>
          </a:extLst>
        </xdr:cNvPr>
        <xdr:cNvSpPr/>
      </xdr:nvSpPr>
      <xdr:spPr>
        <a:xfrm>
          <a:off x="26598288" y="214357"/>
          <a:ext cx="2408242" cy="221892"/>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2387851</xdr:colOff>
      <xdr:row>3</xdr:row>
      <xdr:rowOff>450035</xdr:rowOff>
    </xdr:from>
    <xdr:to>
      <xdr:col>11</xdr:col>
      <xdr:colOff>3672930</xdr:colOff>
      <xdr:row>5</xdr:row>
      <xdr:rowOff>610465</xdr:rowOff>
    </xdr:to>
    <xdr:sp macro="" textlink="">
      <xdr:nvSpPr>
        <xdr:cNvPr id="16" name="Rectangle 15">
          <a:extLst>
            <a:ext uri="{FF2B5EF4-FFF2-40B4-BE49-F238E27FC236}">
              <a16:creationId xmlns:a16="http://schemas.microsoft.com/office/drawing/2014/main" id="{A817651D-5C38-1349-ABA1-F4EAE652D9AD}"/>
            </a:ext>
          </a:extLst>
        </xdr:cNvPr>
        <xdr:cNvSpPr/>
      </xdr:nvSpPr>
      <xdr:spPr>
        <a:xfrm>
          <a:off x="23698451" y="2024835"/>
          <a:ext cx="1285079" cy="148123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2416219</xdr:colOff>
      <xdr:row>3</xdr:row>
      <xdr:rowOff>493875</xdr:rowOff>
    </xdr:from>
    <xdr:to>
      <xdr:col>11</xdr:col>
      <xdr:colOff>3647548</xdr:colOff>
      <xdr:row>4</xdr:row>
      <xdr:rowOff>2925</xdr:rowOff>
    </xdr:to>
    <xdr:sp macro="" textlink="">
      <xdr:nvSpPr>
        <xdr:cNvPr id="17" name="Rectangle 16">
          <a:extLst>
            <a:ext uri="{FF2B5EF4-FFF2-40B4-BE49-F238E27FC236}">
              <a16:creationId xmlns:a16="http://schemas.microsoft.com/office/drawing/2014/main" id="{DF3BC4C6-1866-5A4D-9CD7-D95EC75ABC1D}"/>
            </a:ext>
          </a:extLst>
        </xdr:cNvPr>
        <xdr:cNvSpPr/>
      </xdr:nvSpPr>
      <xdr:spPr>
        <a:xfrm>
          <a:off x="23726819" y="2068675"/>
          <a:ext cx="1231329" cy="16945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1426308</xdr:colOff>
      <xdr:row>4</xdr:row>
      <xdr:rowOff>220058</xdr:rowOff>
    </xdr:from>
    <xdr:to>
      <xdr:col>12</xdr:col>
      <xdr:colOff>3816240</xdr:colOff>
      <xdr:row>5</xdr:row>
      <xdr:rowOff>602088</xdr:rowOff>
    </xdr:to>
    <xdr:sp macro="" textlink="">
      <xdr:nvSpPr>
        <xdr:cNvPr id="18" name="Rectangle 17">
          <a:extLst>
            <a:ext uri="{FF2B5EF4-FFF2-40B4-BE49-F238E27FC236}">
              <a16:creationId xmlns:a16="http://schemas.microsoft.com/office/drawing/2014/main" id="{FD91D98C-8035-5042-9987-F12DA496153E}"/>
            </a:ext>
          </a:extLst>
        </xdr:cNvPr>
        <xdr:cNvSpPr/>
      </xdr:nvSpPr>
      <xdr:spPr>
        <a:xfrm>
          <a:off x="26610408" y="2455258"/>
          <a:ext cx="2389932" cy="1042430"/>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1457991</xdr:colOff>
      <xdr:row>4</xdr:row>
      <xdr:rowOff>258187</xdr:rowOff>
    </xdr:from>
    <xdr:to>
      <xdr:col>12</xdr:col>
      <xdr:colOff>3785714</xdr:colOff>
      <xdr:row>4</xdr:row>
      <xdr:rowOff>428861</xdr:rowOff>
    </xdr:to>
    <xdr:sp macro="" textlink="">
      <xdr:nvSpPr>
        <xdr:cNvPr id="19" name="Rectangle 18">
          <a:extLst>
            <a:ext uri="{FF2B5EF4-FFF2-40B4-BE49-F238E27FC236}">
              <a16:creationId xmlns:a16="http://schemas.microsoft.com/office/drawing/2014/main" id="{1EA81166-1554-A94C-BF0B-28DABAA8BBC4}"/>
            </a:ext>
          </a:extLst>
        </xdr:cNvPr>
        <xdr:cNvSpPr/>
      </xdr:nvSpPr>
      <xdr:spPr>
        <a:xfrm>
          <a:off x="26642091" y="2493387"/>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7651" name="Button 3" descr="SAVE" hidden="1">
              <a:extLst>
                <a:ext uri="{63B3BB69-23CF-44E3-9099-C40C66FF867C}">
                  <a14:compatExt spid="_x0000_s27651"/>
                </a:ext>
                <a:ext uri="{FF2B5EF4-FFF2-40B4-BE49-F238E27FC236}">
                  <a16:creationId xmlns:a16="http://schemas.microsoft.com/office/drawing/2014/main" id="{00000000-0008-0000-0900-00000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0900-00000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56445</xdr:colOff>
      <xdr:row>4</xdr:row>
      <xdr:rowOff>239888</xdr:rowOff>
    </xdr:from>
    <xdr:to>
      <xdr:col>1</xdr:col>
      <xdr:colOff>1001634</xdr:colOff>
      <xdr:row>5</xdr:row>
      <xdr:rowOff>427566</xdr:rowOff>
    </xdr:to>
    <xdr:pic>
      <xdr:nvPicPr>
        <xdr:cNvPr id="20" name="Picture 19">
          <a:extLst>
            <a:ext uri="{FF2B5EF4-FFF2-40B4-BE49-F238E27FC236}">
              <a16:creationId xmlns:a16="http://schemas.microsoft.com/office/drawing/2014/main" id="{FE32C1A9-9651-9541-A0C0-32149CB8D3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545" y="2475088"/>
          <a:ext cx="945189" cy="8480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A00-00000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A00-00000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190500</xdr:rowOff>
    </xdr:from>
    <xdr:to>
      <xdr:col>1</xdr:col>
      <xdr:colOff>1008689</xdr:colOff>
      <xdr:row>5</xdr:row>
      <xdr:rowOff>381000</xdr:rowOff>
    </xdr:to>
    <xdr:pic>
      <xdr:nvPicPr>
        <xdr:cNvPr id="2" name="Picture 1">
          <a:extLst>
            <a:ext uri="{FF2B5EF4-FFF2-40B4-BE49-F238E27FC236}">
              <a16:creationId xmlns:a16="http://schemas.microsoft.com/office/drawing/2014/main" id="{FBD1CE4C-F1D0-5843-9A92-AC26F29B7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13</xdr:col>
      <xdr:colOff>274647</xdr:colOff>
      <xdr:row>0</xdr:row>
      <xdr:rowOff>182403</xdr:rowOff>
    </xdr:from>
    <xdr:to>
      <xdr:col>13</xdr:col>
      <xdr:colOff>538228</xdr:colOff>
      <xdr:row>1</xdr:row>
      <xdr:rowOff>57912</xdr:rowOff>
    </xdr:to>
    <xdr:pic>
      <xdr:nvPicPr>
        <xdr:cNvPr id="3" name="Picture 2">
          <a:extLst>
            <a:ext uri="{FF2B5EF4-FFF2-40B4-BE49-F238E27FC236}">
              <a16:creationId xmlns:a16="http://schemas.microsoft.com/office/drawing/2014/main" id="{5D0B33B9-8CAE-944C-AA93-E7A6CD2459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9332247" y="182403"/>
          <a:ext cx="263581" cy="332709"/>
        </a:xfrm>
        <a:prstGeom prst="rect">
          <a:avLst/>
        </a:prstGeom>
      </xdr:spPr>
    </xdr:pic>
    <xdr:clientData/>
  </xdr:twoCellAnchor>
  <xdr:twoCellAnchor>
    <xdr:from>
      <xdr:col>10</xdr:col>
      <xdr:colOff>371231</xdr:colOff>
      <xdr:row>0</xdr:row>
      <xdr:rowOff>205154</xdr:rowOff>
    </xdr:from>
    <xdr:to>
      <xdr:col>12</xdr:col>
      <xdr:colOff>1193404</xdr:colOff>
      <xdr:row>0</xdr:row>
      <xdr:rowOff>427046</xdr:rowOff>
    </xdr:to>
    <xdr:sp macro="" textlink="">
      <xdr:nvSpPr>
        <xdr:cNvPr id="4" name="Rectangle 3">
          <a:extLst>
            <a:ext uri="{FF2B5EF4-FFF2-40B4-BE49-F238E27FC236}">
              <a16:creationId xmlns:a16="http://schemas.microsoft.com/office/drawing/2014/main" id="{DE487922-54D2-B34B-B2D2-9D14C6AFE4A9}"/>
            </a:ext>
          </a:extLst>
        </xdr:cNvPr>
        <xdr:cNvSpPr/>
      </xdr:nvSpPr>
      <xdr:spPr>
        <a:xfrm>
          <a:off x="19332331" y="205154"/>
          <a:ext cx="7045173" cy="2218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381248</xdr:colOff>
      <xdr:row>1</xdr:row>
      <xdr:rowOff>34059</xdr:rowOff>
    </xdr:from>
    <xdr:to>
      <xdr:col>10</xdr:col>
      <xdr:colOff>2337524</xdr:colOff>
      <xdr:row>2</xdr:row>
      <xdr:rowOff>506306</xdr:rowOff>
    </xdr:to>
    <xdr:sp macro="" textlink="">
      <xdr:nvSpPr>
        <xdr:cNvPr id="5" name="Rectangle 4">
          <a:extLst>
            <a:ext uri="{FF2B5EF4-FFF2-40B4-BE49-F238E27FC236}">
              <a16:creationId xmlns:a16="http://schemas.microsoft.com/office/drawing/2014/main" id="{ADC31F24-635D-1E48-AC7C-3E18266E0413}"/>
            </a:ext>
          </a:extLst>
        </xdr:cNvPr>
        <xdr:cNvSpPr/>
      </xdr:nvSpPr>
      <xdr:spPr>
        <a:xfrm>
          <a:off x="19342348" y="491259"/>
          <a:ext cx="1956276" cy="92944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380372</xdr:colOff>
      <xdr:row>2</xdr:row>
      <xdr:rowOff>596242</xdr:rowOff>
    </xdr:from>
    <xdr:to>
      <xdr:col>10</xdr:col>
      <xdr:colOff>2319251</xdr:colOff>
      <xdr:row>5</xdr:row>
      <xdr:rowOff>618510</xdr:rowOff>
    </xdr:to>
    <xdr:sp macro="" textlink="">
      <xdr:nvSpPr>
        <xdr:cNvPr id="6" name="Rectangle 5">
          <a:extLst>
            <a:ext uri="{FF2B5EF4-FFF2-40B4-BE49-F238E27FC236}">
              <a16:creationId xmlns:a16="http://schemas.microsoft.com/office/drawing/2014/main" id="{3AB17FF1-B5F5-3849-98FB-F761A902A80C}"/>
            </a:ext>
          </a:extLst>
        </xdr:cNvPr>
        <xdr:cNvSpPr/>
      </xdr:nvSpPr>
      <xdr:spPr>
        <a:xfrm>
          <a:off x="19341472" y="1510642"/>
          <a:ext cx="1938879" cy="2003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78758</xdr:colOff>
      <xdr:row>1</xdr:row>
      <xdr:rowOff>33183</xdr:rowOff>
    </xdr:from>
    <xdr:to>
      <xdr:col>11</xdr:col>
      <xdr:colOff>2225880</xdr:colOff>
      <xdr:row>3</xdr:row>
      <xdr:rowOff>333886</xdr:rowOff>
    </xdr:to>
    <xdr:sp macro="" textlink="">
      <xdr:nvSpPr>
        <xdr:cNvPr id="7" name="Rectangle 6">
          <a:extLst>
            <a:ext uri="{FF2B5EF4-FFF2-40B4-BE49-F238E27FC236}">
              <a16:creationId xmlns:a16="http://schemas.microsoft.com/office/drawing/2014/main" id="{3BBDB2FD-B10C-5043-BE67-0B81E6F7FB59}"/>
            </a:ext>
          </a:extLst>
        </xdr:cNvPr>
        <xdr:cNvSpPr/>
      </xdr:nvSpPr>
      <xdr:spPr>
        <a:xfrm>
          <a:off x="21389358" y="490383"/>
          <a:ext cx="2147122" cy="141830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87893</xdr:colOff>
      <xdr:row>3</xdr:row>
      <xdr:rowOff>425253</xdr:rowOff>
    </xdr:from>
    <xdr:to>
      <xdr:col>11</xdr:col>
      <xdr:colOff>2216742</xdr:colOff>
      <xdr:row>5</xdr:row>
      <xdr:rowOff>617635</xdr:rowOff>
    </xdr:to>
    <xdr:sp macro="" textlink="">
      <xdr:nvSpPr>
        <xdr:cNvPr id="8" name="Rectangle 7">
          <a:extLst>
            <a:ext uri="{FF2B5EF4-FFF2-40B4-BE49-F238E27FC236}">
              <a16:creationId xmlns:a16="http://schemas.microsoft.com/office/drawing/2014/main" id="{EADE022F-09D5-9448-BE9F-FF743D7547C1}"/>
            </a:ext>
          </a:extLst>
        </xdr:cNvPr>
        <xdr:cNvSpPr/>
      </xdr:nvSpPr>
      <xdr:spPr>
        <a:xfrm>
          <a:off x="21398493" y="2000053"/>
          <a:ext cx="2128849" cy="151318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2382699</xdr:colOff>
      <xdr:row>1</xdr:row>
      <xdr:rowOff>23651</xdr:rowOff>
    </xdr:from>
    <xdr:to>
      <xdr:col>11</xdr:col>
      <xdr:colOff>3667778</xdr:colOff>
      <xdr:row>3</xdr:row>
      <xdr:rowOff>409823</xdr:rowOff>
    </xdr:to>
    <xdr:sp macro="" textlink="">
      <xdr:nvSpPr>
        <xdr:cNvPr id="9" name="Rectangle 8">
          <a:extLst>
            <a:ext uri="{FF2B5EF4-FFF2-40B4-BE49-F238E27FC236}">
              <a16:creationId xmlns:a16="http://schemas.microsoft.com/office/drawing/2014/main" id="{3986B007-7995-3240-894D-B6A64AEBA62C}"/>
            </a:ext>
          </a:extLst>
        </xdr:cNvPr>
        <xdr:cNvSpPr/>
      </xdr:nvSpPr>
      <xdr:spPr>
        <a:xfrm>
          <a:off x="23693299" y="480851"/>
          <a:ext cx="1285079" cy="150377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3726419</xdr:colOff>
      <xdr:row>1</xdr:row>
      <xdr:rowOff>22702</xdr:rowOff>
    </xdr:from>
    <xdr:to>
      <xdr:col>12</xdr:col>
      <xdr:colOff>1196755</xdr:colOff>
      <xdr:row>5</xdr:row>
      <xdr:rowOff>608953</xdr:rowOff>
    </xdr:to>
    <xdr:sp macro="" textlink="">
      <xdr:nvSpPr>
        <xdr:cNvPr id="10" name="Rectangle 9">
          <a:extLst>
            <a:ext uri="{FF2B5EF4-FFF2-40B4-BE49-F238E27FC236}">
              <a16:creationId xmlns:a16="http://schemas.microsoft.com/office/drawing/2014/main" id="{24D127C5-36F5-E446-9EDF-F24C69F1C4A9}"/>
            </a:ext>
          </a:extLst>
        </xdr:cNvPr>
        <xdr:cNvSpPr/>
      </xdr:nvSpPr>
      <xdr:spPr>
        <a:xfrm>
          <a:off x="25037019" y="479902"/>
          <a:ext cx="1343836" cy="30246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1420210</xdr:colOff>
      <xdr:row>1</xdr:row>
      <xdr:rowOff>28453</xdr:rowOff>
    </xdr:from>
    <xdr:to>
      <xdr:col>12</xdr:col>
      <xdr:colOff>3827043</xdr:colOff>
      <xdr:row>4</xdr:row>
      <xdr:rowOff>137827</xdr:rowOff>
    </xdr:to>
    <xdr:sp macro="" textlink="">
      <xdr:nvSpPr>
        <xdr:cNvPr id="11" name="Rectangle 10">
          <a:extLst>
            <a:ext uri="{FF2B5EF4-FFF2-40B4-BE49-F238E27FC236}">
              <a16:creationId xmlns:a16="http://schemas.microsoft.com/office/drawing/2014/main" id="{E0F1FE1E-6215-E747-B2C7-FBF6307D235A}"/>
            </a:ext>
          </a:extLst>
        </xdr:cNvPr>
        <xdr:cNvSpPr/>
      </xdr:nvSpPr>
      <xdr:spPr>
        <a:xfrm>
          <a:off x="26604310" y="485653"/>
          <a:ext cx="2406833" cy="1887374"/>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1450788</xdr:colOff>
      <xdr:row>1</xdr:row>
      <xdr:rowOff>71779</xdr:rowOff>
    </xdr:from>
    <xdr:to>
      <xdr:col>12</xdr:col>
      <xdr:colOff>3796811</xdr:colOff>
      <xdr:row>1</xdr:row>
      <xdr:rowOff>247625</xdr:rowOff>
    </xdr:to>
    <xdr:sp macro="" textlink="">
      <xdr:nvSpPr>
        <xdr:cNvPr id="12" name="Rectangle 11">
          <a:extLst>
            <a:ext uri="{FF2B5EF4-FFF2-40B4-BE49-F238E27FC236}">
              <a16:creationId xmlns:a16="http://schemas.microsoft.com/office/drawing/2014/main" id="{1A512321-1EF4-7D4D-B8B2-DEA935388A2A}"/>
            </a:ext>
          </a:extLst>
        </xdr:cNvPr>
        <xdr:cNvSpPr/>
      </xdr:nvSpPr>
      <xdr:spPr>
        <a:xfrm>
          <a:off x="26634888" y="528979"/>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3756578</xdr:colOff>
      <xdr:row>1</xdr:row>
      <xdr:rowOff>54775</xdr:rowOff>
    </xdr:from>
    <xdr:to>
      <xdr:col>12</xdr:col>
      <xdr:colOff>1169948</xdr:colOff>
      <xdr:row>1</xdr:row>
      <xdr:rowOff>230621</xdr:rowOff>
    </xdr:to>
    <xdr:sp macro="" textlink="">
      <xdr:nvSpPr>
        <xdr:cNvPr id="13" name="Rectangle 12">
          <a:extLst>
            <a:ext uri="{FF2B5EF4-FFF2-40B4-BE49-F238E27FC236}">
              <a16:creationId xmlns:a16="http://schemas.microsoft.com/office/drawing/2014/main" id="{694ECFB2-878C-C84B-BE7E-574D3D69B438}"/>
            </a:ext>
          </a:extLst>
        </xdr:cNvPr>
        <xdr:cNvSpPr/>
      </xdr:nvSpPr>
      <xdr:spPr>
        <a:xfrm>
          <a:off x="25067178" y="511975"/>
          <a:ext cx="128687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2411067</xdr:colOff>
      <xdr:row>1</xdr:row>
      <xdr:rowOff>52375</xdr:rowOff>
    </xdr:from>
    <xdr:to>
      <xdr:col>11</xdr:col>
      <xdr:colOff>3642396</xdr:colOff>
      <xdr:row>1</xdr:row>
      <xdr:rowOff>228221</xdr:rowOff>
    </xdr:to>
    <xdr:sp macro="" textlink="">
      <xdr:nvSpPr>
        <xdr:cNvPr id="14" name="Rectangle 13">
          <a:extLst>
            <a:ext uri="{FF2B5EF4-FFF2-40B4-BE49-F238E27FC236}">
              <a16:creationId xmlns:a16="http://schemas.microsoft.com/office/drawing/2014/main" id="{D62B5437-3DBE-AC49-A4DA-12739D8A83E2}"/>
            </a:ext>
          </a:extLst>
        </xdr:cNvPr>
        <xdr:cNvSpPr/>
      </xdr:nvSpPr>
      <xdr:spPr>
        <a:xfrm>
          <a:off x="23721667" y="509575"/>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1414188</xdr:colOff>
      <xdr:row>0</xdr:row>
      <xdr:rowOff>214357</xdr:rowOff>
    </xdr:from>
    <xdr:to>
      <xdr:col>12</xdr:col>
      <xdr:colOff>3822430</xdr:colOff>
      <xdr:row>0</xdr:row>
      <xdr:rowOff>436249</xdr:rowOff>
    </xdr:to>
    <xdr:sp macro="" textlink="">
      <xdr:nvSpPr>
        <xdr:cNvPr id="15" name="Rectangle 14">
          <a:extLst>
            <a:ext uri="{FF2B5EF4-FFF2-40B4-BE49-F238E27FC236}">
              <a16:creationId xmlns:a16="http://schemas.microsoft.com/office/drawing/2014/main" id="{5BC68068-EB75-FD4E-8BF0-8C218D175328}"/>
            </a:ext>
          </a:extLst>
        </xdr:cNvPr>
        <xdr:cNvSpPr/>
      </xdr:nvSpPr>
      <xdr:spPr>
        <a:xfrm>
          <a:off x="26598288" y="214357"/>
          <a:ext cx="2408242" cy="221892"/>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2387851</xdr:colOff>
      <xdr:row>3</xdr:row>
      <xdr:rowOff>450035</xdr:rowOff>
    </xdr:from>
    <xdr:to>
      <xdr:col>11</xdr:col>
      <xdr:colOff>3672930</xdr:colOff>
      <xdr:row>5</xdr:row>
      <xdr:rowOff>610465</xdr:rowOff>
    </xdr:to>
    <xdr:sp macro="" textlink="">
      <xdr:nvSpPr>
        <xdr:cNvPr id="16" name="Rectangle 15">
          <a:extLst>
            <a:ext uri="{FF2B5EF4-FFF2-40B4-BE49-F238E27FC236}">
              <a16:creationId xmlns:a16="http://schemas.microsoft.com/office/drawing/2014/main" id="{D04C4608-11C4-604A-AA07-B7B4337405AA}"/>
            </a:ext>
          </a:extLst>
        </xdr:cNvPr>
        <xdr:cNvSpPr/>
      </xdr:nvSpPr>
      <xdr:spPr>
        <a:xfrm>
          <a:off x="23698451" y="2024835"/>
          <a:ext cx="1285079" cy="148123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2416219</xdr:colOff>
      <xdr:row>3</xdr:row>
      <xdr:rowOff>493875</xdr:rowOff>
    </xdr:from>
    <xdr:to>
      <xdr:col>11</xdr:col>
      <xdr:colOff>3647548</xdr:colOff>
      <xdr:row>4</xdr:row>
      <xdr:rowOff>2925</xdr:rowOff>
    </xdr:to>
    <xdr:sp macro="" textlink="">
      <xdr:nvSpPr>
        <xdr:cNvPr id="17" name="Rectangle 16">
          <a:extLst>
            <a:ext uri="{FF2B5EF4-FFF2-40B4-BE49-F238E27FC236}">
              <a16:creationId xmlns:a16="http://schemas.microsoft.com/office/drawing/2014/main" id="{95321EBB-B758-4A41-9027-F9E8B949A960}"/>
            </a:ext>
          </a:extLst>
        </xdr:cNvPr>
        <xdr:cNvSpPr/>
      </xdr:nvSpPr>
      <xdr:spPr>
        <a:xfrm>
          <a:off x="23726819" y="2068675"/>
          <a:ext cx="1231329" cy="16945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1426308</xdr:colOff>
      <xdr:row>4</xdr:row>
      <xdr:rowOff>220058</xdr:rowOff>
    </xdr:from>
    <xdr:to>
      <xdr:col>12</xdr:col>
      <xdr:colOff>3816240</xdr:colOff>
      <xdr:row>5</xdr:row>
      <xdr:rowOff>602088</xdr:rowOff>
    </xdr:to>
    <xdr:sp macro="" textlink="">
      <xdr:nvSpPr>
        <xdr:cNvPr id="18" name="Rectangle 17">
          <a:extLst>
            <a:ext uri="{FF2B5EF4-FFF2-40B4-BE49-F238E27FC236}">
              <a16:creationId xmlns:a16="http://schemas.microsoft.com/office/drawing/2014/main" id="{A203C33E-4C11-BF43-9E92-90C535557C23}"/>
            </a:ext>
          </a:extLst>
        </xdr:cNvPr>
        <xdr:cNvSpPr/>
      </xdr:nvSpPr>
      <xdr:spPr>
        <a:xfrm>
          <a:off x="26610408" y="2455258"/>
          <a:ext cx="2389932" cy="1042430"/>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1457991</xdr:colOff>
      <xdr:row>4</xdr:row>
      <xdr:rowOff>258187</xdr:rowOff>
    </xdr:from>
    <xdr:to>
      <xdr:col>12</xdr:col>
      <xdr:colOff>3785714</xdr:colOff>
      <xdr:row>4</xdr:row>
      <xdr:rowOff>428861</xdr:rowOff>
    </xdr:to>
    <xdr:sp macro="" textlink="">
      <xdr:nvSpPr>
        <xdr:cNvPr id="19" name="Rectangle 18">
          <a:extLst>
            <a:ext uri="{FF2B5EF4-FFF2-40B4-BE49-F238E27FC236}">
              <a16:creationId xmlns:a16="http://schemas.microsoft.com/office/drawing/2014/main" id="{B2D613FA-AFBB-C84D-A651-2FC1FFFDFE8C}"/>
            </a:ext>
          </a:extLst>
        </xdr:cNvPr>
        <xdr:cNvSpPr/>
      </xdr:nvSpPr>
      <xdr:spPr>
        <a:xfrm>
          <a:off x="26642091" y="2493387"/>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8675" name="Button 3" descr="SAVE" hidden="1">
              <a:extLst>
                <a:ext uri="{63B3BB69-23CF-44E3-9099-C40C66FF867C}">
                  <a14:compatExt spid="_x0000_s28675"/>
                </a:ext>
                <a:ext uri="{FF2B5EF4-FFF2-40B4-BE49-F238E27FC236}">
                  <a16:creationId xmlns:a16="http://schemas.microsoft.com/office/drawing/2014/main" id="{00000000-0008-0000-0A00-00000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0A00-00000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56445</xdr:colOff>
      <xdr:row>4</xdr:row>
      <xdr:rowOff>239888</xdr:rowOff>
    </xdr:from>
    <xdr:to>
      <xdr:col>1</xdr:col>
      <xdr:colOff>1001634</xdr:colOff>
      <xdr:row>5</xdr:row>
      <xdr:rowOff>427566</xdr:rowOff>
    </xdr:to>
    <xdr:pic>
      <xdr:nvPicPr>
        <xdr:cNvPr id="20" name="Picture 19">
          <a:extLst>
            <a:ext uri="{FF2B5EF4-FFF2-40B4-BE49-F238E27FC236}">
              <a16:creationId xmlns:a16="http://schemas.microsoft.com/office/drawing/2014/main" id="{614BA5A1-1733-A34E-8F15-B1A53A8CA0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545" y="2475088"/>
          <a:ext cx="945189" cy="8480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0B00-000001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9698" name="Button 2" hidden="1">
              <a:extLst>
                <a:ext uri="{63B3BB69-23CF-44E3-9099-C40C66FF867C}">
                  <a14:compatExt spid="_x0000_s29698"/>
                </a:ext>
                <a:ext uri="{FF2B5EF4-FFF2-40B4-BE49-F238E27FC236}">
                  <a16:creationId xmlns:a16="http://schemas.microsoft.com/office/drawing/2014/main" id="{00000000-0008-0000-0B00-000002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63500</xdr:colOff>
      <xdr:row>4</xdr:row>
      <xdr:rowOff>190500</xdr:rowOff>
    </xdr:from>
    <xdr:to>
      <xdr:col>1</xdr:col>
      <xdr:colOff>1008689</xdr:colOff>
      <xdr:row>5</xdr:row>
      <xdr:rowOff>381000</xdr:rowOff>
    </xdr:to>
    <xdr:pic>
      <xdr:nvPicPr>
        <xdr:cNvPr id="2" name="Picture 1">
          <a:extLst>
            <a:ext uri="{FF2B5EF4-FFF2-40B4-BE49-F238E27FC236}">
              <a16:creationId xmlns:a16="http://schemas.microsoft.com/office/drawing/2014/main" id="{242F95CB-3FA5-0948-A084-75F89E30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13</xdr:col>
      <xdr:colOff>274647</xdr:colOff>
      <xdr:row>0</xdr:row>
      <xdr:rowOff>182403</xdr:rowOff>
    </xdr:from>
    <xdr:to>
      <xdr:col>13</xdr:col>
      <xdr:colOff>538228</xdr:colOff>
      <xdr:row>1</xdr:row>
      <xdr:rowOff>57912</xdr:rowOff>
    </xdr:to>
    <xdr:pic>
      <xdr:nvPicPr>
        <xdr:cNvPr id="3" name="Picture 2">
          <a:extLst>
            <a:ext uri="{FF2B5EF4-FFF2-40B4-BE49-F238E27FC236}">
              <a16:creationId xmlns:a16="http://schemas.microsoft.com/office/drawing/2014/main" id="{49B26C78-214A-594A-99E1-23D62B43278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9332247" y="182403"/>
          <a:ext cx="263581" cy="332709"/>
        </a:xfrm>
        <a:prstGeom prst="rect">
          <a:avLst/>
        </a:prstGeom>
      </xdr:spPr>
    </xdr:pic>
    <xdr:clientData/>
  </xdr:twoCellAnchor>
  <xdr:twoCellAnchor>
    <xdr:from>
      <xdr:col>10</xdr:col>
      <xdr:colOff>371231</xdr:colOff>
      <xdr:row>0</xdr:row>
      <xdr:rowOff>205154</xdr:rowOff>
    </xdr:from>
    <xdr:to>
      <xdr:col>12</xdr:col>
      <xdr:colOff>1193404</xdr:colOff>
      <xdr:row>0</xdr:row>
      <xdr:rowOff>427046</xdr:rowOff>
    </xdr:to>
    <xdr:sp macro="" textlink="">
      <xdr:nvSpPr>
        <xdr:cNvPr id="4" name="Rectangle 3">
          <a:extLst>
            <a:ext uri="{FF2B5EF4-FFF2-40B4-BE49-F238E27FC236}">
              <a16:creationId xmlns:a16="http://schemas.microsoft.com/office/drawing/2014/main" id="{B4AD11BC-B2ED-3D4F-ACCE-5DA910118927}"/>
            </a:ext>
          </a:extLst>
        </xdr:cNvPr>
        <xdr:cNvSpPr/>
      </xdr:nvSpPr>
      <xdr:spPr>
        <a:xfrm>
          <a:off x="19332331" y="205154"/>
          <a:ext cx="7045173" cy="2218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ORGS </a:t>
          </a:r>
          <a:r>
            <a:rPr lang="en-US" sz="800" b="1" i="0">
              <a:solidFill>
                <a:srgbClr val="2F5496"/>
              </a:solidFill>
              <a:latin typeface="Aptos" panose="020B0004020202020204" pitchFamily="34" charset="0"/>
            </a:rPr>
            <a:t>BENEFICIARIAS (</a:t>
          </a:r>
          <a:r>
            <a:rPr lang="en-US" sz="800" baseline="0">
              <a:solidFill>
                <a:srgbClr val="2F5496"/>
              </a:solidFill>
            </a:rPr>
            <a:t>ADJUNTE UNA HOJA DE COMENTARIOS SI NECESITA MÁS ESPACIO; CONSULTE EL NÚMERO DE LA PREGUNTA)</a:t>
          </a:r>
        </a:p>
      </xdr:txBody>
    </xdr:sp>
    <xdr:clientData/>
  </xdr:twoCellAnchor>
  <xdr:twoCellAnchor>
    <xdr:from>
      <xdr:col>10</xdr:col>
      <xdr:colOff>381248</xdr:colOff>
      <xdr:row>1</xdr:row>
      <xdr:rowOff>34059</xdr:rowOff>
    </xdr:from>
    <xdr:to>
      <xdr:col>10</xdr:col>
      <xdr:colOff>2337524</xdr:colOff>
      <xdr:row>2</xdr:row>
      <xdr:rowOff>506306</xdr:rowOff>
    </xdr:to>
    <xdr:sp macro="" textlink="">
      <xdr:nvSpPr>
        <xdr:cNvPr id="5" name="Rectangle 4">
          <a:extLst>
            <a:ext uri="{FF2B5EF4-FFF2-40B4-BE49-F238E27FC236}">
              <a16:creationId xmlns:a16="http://schemas.microsoft.com/office/drawing/2014/main" id="{36FFD7E0-64DC-994E-AA2B-E1C3FCD65444}"/>
            </a:ext>
          </a:extLst>
        </xdr:cNvPr>
        <xdr:cNvSpPr/>
      </xdr:nvSpPr>
      <xdr:spPr>
        <a:xfrm>
          <a:off x="19342348" y="491259"/>
          <a:ext cx="1956276" cy="92944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ESCRIBA</a:t>
          </a:r>
          <a:r>
            <a:rPr lang="en-US" sz="800" baseline="0">
              <a:solidFill>
                <a:srgbClr val="2F5496"/>
              </a:solidFill>
            </a:rPr>
            <a:t> </a:t>
          </a:r>
          <a:r>
            <a:rPr lang="en-US" sz="800">
              <a:solidFill>
                <a:srgbClr val="2F5496"/>
              </a:solidFill>
            </a:rPr>
            <a:t>SU NOMBRE EN LA CELDA G2.</a:t>
          </a:r>
        </a:p>
        <a:p>
          <a:pPr algn="l"/>
          <a:endParaRPr lang="en-US" sz="800">
            <a:solidFill>
              <a:srgbClr val="2F5496"/>
            </a:solidFill>
          </a:endParaRPr>
        </a:p>
        <a:p>
          <a:pPr algn="l"/>
          <a:r>
            <a:rPr lang="en-US" sz="800">
              <a:solidFill>
                <a:srgbClr val="2F5496"/>
              </a:solidFill>
            </a:rPr>
            <a:t>ESCRIBA LA FECHA DE REALIZACIÓN DE ESTE INFORME EN LA CELDA H3.</a:t>
          </a:r>
        </a:p>
        <a:p>
          <a:pPr algn="l"/>
          <a:endParaRPr lang="en-US" sz="800">
            <a:solidFill>
              <a:srgbClr val="2F5496"/>
            </a:solidFill>
          </a:endParaRPr>
        </a:p>
      </xdr:txBody>
    </xdr:sp>
    <xdr:clientData/>
  </xdr:twoCellAnchor>
  <xdr:twoCellAnchor>
    <xdr:from>
      <xdr:col>10</xdr:col>
      <xdr:colOff>380372</xdr:colOff>
      <xdr:row>2</xdr:row>
      <xdr:rowOff>596242</xdr:rowOff>
    </xdr:from>
    <xdr:to>
      <xdr:col>10</xdr:col>
      <xdr:colOff>2319251</xdr:colOff>
      <xdr:row>5</xdr:row>
      <xdr:rowOff>618510</xdr:rowOff>
    </xdr:to>
    <xdr:sp macro="" textlink="">
      <xdr:nvSpPr>
        <xdr:cNvPr id="6" name="Rectangle 5">
          <a:extLst>
            <a:ext uri="{FF2B5EF4-FFF2-40B4-BE49-F238E27FC236}">
              <a16:creationId xmlns:a16="http://schemas.microsoft.com/office/drawing/2014/main" id="{71E862D7-6870-5E40-90D8-E4DCBCF024BD}"/>
            </a:ext>
          </a:extLst>
        </xdr:cNvPr>
        <xdr:cNvSpPr/>
      </xdr:nvSpPr>
      <xdr:spPr>
        <a:xfrm>
          <a:off x="19341472" y="1510642"/>
          <a:ext cx="1938879" cy="2003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 CELDA SOMBREADA EN AZUL H5 PARA INDICAR EL NÚMERO DE MESES DE EJECUCIÓN DEL PROYECTO.</a:t>
          </a:r>
        </a:p>
        <a:p>
          <a:pPr algn="l"/>
          <a:endParaRPr lang="en-US" sz="800">
            <a:solidFill>
              <a:srgbClr val="2F5496"/>
            </a:solidFill>
          </a:endParaRPr>
        </a:p>
        <a:p>
          <a:pPr algn="l"/>
          <a:r>
            <a:rPr lang="en-US" sz="800">
              <a:solidFill>
                <a:srgbClr val="2F5496"/>
              </a:solidFill>
            </a:rPr>
            <a:t>UTILICE EL MENÚ DESPLEGABLE DE LA CELDA J5 SOMBREADA EN AZUL PARA INDICAR EL PROGRESO DE LA EJECUCIÓN DE LA ACCIÓN QUE SE ESTÁ MONITOREANDO.</a:t>
          </a:r>
        </a:p>
      </xdr:txBody>
    </xdr:sp>
    <xdr:clientData/>
  </xdr:twoCellAnchor>
  <xdr:twoCellAnchor>
    <xdr:from>
      <xdr:col>11</xdr:col>
      <xdr:colOff>78758</xdr:colOff>
      <xdr:row>1</xdr:row>
      <xdr:rowOff>33183</xdr:rowOff>
    </xdr:from>
    <xdr:to>
      <xdr:col>11</xdr:col>
      <xdr:colOff>2225880</xdr:colOff>
      <xdr:row>3</xdr:row>
      <xdr:rowOff>333886</xdr:rowOff>
    </xdr:to>
    <xdr:sp macro="" textlink="">
      <xdr:nvSpPr>
        <xdr:cNvPr id="7" name="Rectangle 6">
          <a:extLst>
            <a:ext uri="{FF2B5EF4-FFF2-40B4-BE49-F238E27FC236}">
              <a16:creationId xmlns:a16="http://schemas.microsoft.com/office/drawing/2014/main" id="{08152737-3246-D84A-98B7-809E8C1EB63C}"/>
            </a:ext>
          </a:extLst>
        </xdr:cNvPr>
        <xdr:cNvSpPr/>
      </xdr:nvSpPr>
      <xdr:spPr>
        <a:xfrm>
          <a:off x="21389358" y="490383"/>
          <a:ext cx="2147122" cy="141830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2F5496"/>
              </a:solidFill>
            </a:rPr>
            <a:t>UTILICE EL MENÚ DESPLEGABLE DE LAS CELDAS SOMBREADAS EN AZUL D5 Y D6 PARA INDICAR LA GRAVEDAD Y LA PROBABILIDAD DEL RIESGO.</a:t>
          </a:r>
        </a:p>
        <a:p>
          <a:pPr algn="l"/>
          <a:endParaRPr lang="en-US" sz="8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rgbClr val="2F5496"/>
              </a:solidFill>
            </a:rPr>
            <a:t>UTILICE EL MENÚ DESPLEGABLE DE LA CELDA SOMBREADA EN AZUL E3 PARA INDICAR EL NÚMERO DEL INFORME DE SEGUIMIENTO.</a:t>
          </a:r>
        </a:p>
      </xdr:txBody>
    </xdr:sp>
    <xdr:clientData/>
  </xdr:twoCellAnchor>
  <xdr:twoCellAnchor>
    <xdr:from>
      <xdr:col>11</xdr:col>
      <xdr:colOff>87893</xdr:colOff>
      <xdr:row>3</xdr:row>
      <xdr:rowOff>425253</xdr:rowOff>
    </xdr:from>
    <xdr:to>
      <xdr:col>11</xdr:col>
      <xdr:colOff>2216742</xdr:colOff>
      <xdr:row>5</xdr:row>
      <xdr:rowOff>617635</xdr:rowOff>
    </xdr:to>
    <xdr:sp macro="" textlink="">
      <xdr:nvSpPr>
        <xdr:cNvPr id="8" name="Rectangle 7">
          <a:extLst>
            <a:ext uri="{FF2B5EF4-FFF2-40B4-BE49-F238E27FC236}">
              <a16:creationId xmlns:a16="http://schemas.microsoft.com/office/drawing/2014/main" id="{2748C72D-3B0C-0E44-93B6-448FCA52EDEC}"/>
            </a:ext>
          </a:extLst>
        </xdr:cNvPr>
        <xdr:cNvSpPr/>
      </xdr:nvSpPr>
      <xdr:spPr>
        <a:xfrm>
          <a:off x="21398493" y="2000053"/>
          <a:ext cx="2128849" cy="151318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rgbClr val="C00000"/>
              </a:solidFill>
            </a:rPr>
            <a:t>SI DESEA CREAR UN NUEVO INFORME</a:t>
          </a:r>
          <a:r>
            <a:rPr lang="en-US" sz="800">
              <a:solidFill>
                <a:srgbClr val="2F5496"/>
              </a:solidFill>
            </a:rPr>
            <a:t>, ELIJA UN NUEVO NÚMERO Y, A CONTINUACIÓN, HAGA CLIC EN EL BOTÓN GUARDAR .</a:t>
          </a:r>
        </a:p>
        <a:p>
          <a:pPr algn="l"/>
          <a:r>
            <a:rPr lang="en-US" sz="800">
              <a:solidFill>
                <a:srgbClr val="C00000"/>
              </a:solidFill>
            </a:rPr>
            <a:t>SI DESEA CONSULTAR UN INFORME EXISTENTE</a:t>
          </a:r>
          <a:r>
            <a:rPr lang="en-US" sz="800">
              <a:solidFill>
                <a:srgbClr val="2F5496"/>
              </a:solidFill>
            </a:rPr>
            <a:t>, ELIJA SU NÚMERO Y HAGA CLIC EN EL BOTÓN DE BÚSQUEDA.</a:t>
          </a:r>
        </a:p>
      </xdr:txBody>
    </xdr:sp>
    <xdr:clientData/>
  </xdr:twoCellAnchor>
  <xdr:twoCellAnchor>
    <xdr:from>
      <xdr:col>11</xdr:col>
      <xdr:colOff>2382699</xdr:colOff>
      <xdr:row>1</xdr:row>
      <xdr:rowOff>23651</xdr:rowOff>
    </xdr:from>
    <xdr:to>
      <xdr:col>11</xdr:col>
      <xdr:colOff>3667778</xdr:colOff>
      <xdr:row>3</xdr:row>
      <xdr:rowOff>409823</xdr:rowOff>
    </xdr:to>
    <xdr:sp macro="" textlink="">
      <xdr:nvSpPr>
        <xdr:cNvPr id="9" name="Rectangle 8">
          <a:extLst>
            <a:ext uri="{FF2B5EF4-FFF2-40B4-BE49-F238E27FC236}">
              <a16:creationId xmlns:a16="http://schemas.microsoft.com/office/drawing/2014/main" id="{1C1AE254-2943-4542-AFD3-E2BFE6F56D8B}"/>
            </a:ext>
          </a:extLst>
        </xdr:cNvPr>
        <xdr:cNvSpPr/>
      </xdr:nvSpPr>
      <xdr:spPr>
        <a:xfrm>
          <a:off x="23693299" y="480851"/>
          <a:ext cx="1285079" cy="150377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RESPONDA A LAS </a:t>
          </a:r>
          <a:endParaRPr lang="en-US" sz="800" baseline="0">
            <a:solidFill>
              <a:srgbClr val="2F5496"/>
            </a:solidFill>
          </a:endParaRPr>
        </a:p>
        <a:p>
          <a:pPr algn="ctr"/>
          <a:r>
            <a:rPr lang="en-US" sz="800" baseline="0">
              <a:solidFill>
                <a:srgbClr val="2F5496"/>
              </a:solidFill>
            </a:rPr>
            <a:t>PREGUNTAS DE LA </a:t>
          </a:r>
        </a:p>
        <a:p>
          <a:pPr algn="ctr"/>
          <a:r>
            <a:rPr lang="en-US" sz="800" b="1" i="0" baseline="0">
              <a:solidFill>
                <a:srgbClr val="2F5496"/>
              </a:solidFill>
              <a:latin typeface="Aptos SemiBold" panose="020B0004020202020204" pitchFamily="34" charset="0"/>
            </a:rPr>
            <a:t>COLUMNA "D</a:t>
          </a:r>
          <a:r>
            <a:rPr lang="en-US" sz="800" baseline="0">
              <a:solidFill>
                <a:srgbClr val="2F5496"/>
              </a:solidFill>
            </a:rPr>
            <a:t>" UTILIZANDO EL MENÚ DESPLEGABLE DE LAS CELDAS SOMBREADAS EN VERDE. </a:t>
          </a:r>
        </a:p>
      </xdr:txBody>
    </xdr:sp>
    <xdr:clientData/>
  </xdr:twoCellAnchor>
  <xdr:twoCellAnchor>
    <xdr:from>
      <xdr:col>11</xdr:col>
      <xdr:colOff>3726419</xdr:colOff>
      <xdr:row>1</xdr:row>
      <xdr:rowOff>22702</xdr:rowOff>
    </xdr:from>
    <xdr:to>
      <xdr:col>12</xdr:col>
      <xdr:colOff>1196755</xdr:colOff>
      <xdr:row>5</xdr:row>
      <xdr:rowOff>608953</xdr:rowOff>
    </xdr:to>
    <xdr:sp macro="" textlink="">
      <xdr:nvSpPr>
        <xdr:cNvPr id="10" name="Rectangle 9">
          <a:extLst>
            <a:ext uri="{FF2B5EF4-FFF2-40B4-BE49-F238E27FC236}">
              <a16:creationId xmlns:a16="http://schemas.microsoft.com/office/drawing/2014/main" id="{00DC5D00-C745-134D-B1CC-61C9C4480C30}"/>
            </a:ext>
          </a:extLst>
        </xdr:cNvPr>
        <xdr:cNvSpPr/>
      </xdr:nvSpPr>
      <xdr:spPr>
        <a:xfrm>
          <a:off x="25037019" y="479902"/>
          <a:ext cx="1343836" cy="30246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solidFill>
                <a:srgbClr val="2F5496"/>
              </a:solidFill>
            </a:rPr>
            <a:t>UTILICE EL MENÚ DESPLEGABLE SOMBREADO EN AZUL DE LA COLUMNA "H" PARA ESTABLECER EL PLAZO DE EJECUCIÓN DE LA ACCIÓN REQUERIDA.</a:t>
          </a:r>
        </a:p>
      </xdr:txBody>
    </xdr:sp>
    <xdr:clientData/>
  </xdr:twoCellAnchor>
  <xdr:twoCellAnchor>
    <xdr:from>
      <xdr:col>12</xdr:col>
      <xdr:colOff>1420210</xdr:colOff>
      <xdr:row>1</xdr:row>
      <xdr:rowOff>28453</xdr:rowOff>
    </xdr:from>
    <xdr:to>
      <xdr:col>12</xdr:col>
      <xdr:colOff>3827043</xdr:colOff>
      <xdr:row>4</xdr:row>
      <xdr:rowOff>137827</xdr:rowOff>
    </xdr:to>
    <xdr:sp macro="" textlink="">
      <xdr:nvSpPr>
        <xdr:cNvPr id="11" name="Rectangle 10">
          <a:extLst>
            <a:ext uri="{FF2B5EF4-FFF2-40B4-BE49-F238E27FC236}">
              <a16:creationId xmlns:a16="http://schemas.microsoft.com/office/drawing/2014/main" id="{B996FCF2-9DA6-8A46-B9D6-0117151FD13A}"/>
            </a:ext>
          </a:extLst>
        </xdr:cNvPr>
        <xdr:cNvSpPr/>
      </xdr:nvSpPr>
      <xdr:spPr>
        <a:xfrm>
          <a:off x="26604310" y="485653"/>
          <a:ext cx="2406833" cy="1887374"/>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UTILICEN EL MENÚ DESPLEGABLE DE LA COLUMNA "I" SOMBREADA EN AZUL PARA INDICAR SI TIENEN ALGUNA OBJECIÓN A LA AUTOEVALUACIÓN DEL BENEFICIARIO.</a:t>
          </a:r>
        </a:p>
        <a:p>
          <a:pPr algn="ctr"/>
          <a:endParaRPr lang="en-US" sz="800">
            <a:solidFill>
              <a:srgbClr val="2F5496"/>
            </a:solidFill>
          </a:endParaRPr>
        </a:p>
        <a:p>
          <a:pPr algn="ctr"/>
          <a:r>
            <a:rPr lang="en-US" sz="800">
              <a:solidFill>
                <a:srgbClr val="2F5496"/>
              </a:solidFill>
            </a:rPr>
            <a:t>EN CASO AFIRMATIVO, PROPONGAN UN NUEVO CALENDARIO PARA LA EJECUCIÓN DE LA ACCIÓN EN LA COLUMNA "J" .</a:t>
          </a:r>
        </a:p>
      </xdr:txBody>
    </xdr:sp>
    <xdr:clientData/>
  </xdr:twoCellAnchor>
  <xdr:twoCellAnchor>
    <xdr:from>
      <xdr:col>12</xdr:col>
      <xdr:colOff>1450788</xdr:colOff>
      <xdr:row>1</xdr:row>
      <xdr:rowOff>71779</xdr:rowOff>
    </xdr:from>
    <xdr:to>
      <xdr:col>12</xdr:col>
      <xdr:colOff>3796811</xdr:colOff>
      <xdr:row>1</xdr:row>
      <xdr:rowOff>247625</xdr:rowOff>
    </xdr:to>
    <xdr:sp macro="" textlink="">
      <xdr:nvSpPr>
        <xdr:cNvPr id="12" name="Rectangle 11">
          <a:extLst>
            <a:ext uri="{FF2B5EF4-FFF2-40B4-BE49-F238E27FC236}">
              <a16:creationId xmlns:a16="http://schemas.microsoft.com/office/drawing/2014/main" id="{31514C26-8F83-1F41-A9AD-6FE9DC8A9523}"/>
            </a:ext>
          </a:extLst>
        </xdr:cNvPr>
        <xdr:cNvSpPr/>
      </xdr:nvSpPr>
      <xdr:spPr>
        <a:xfrm>
          <a:off x="26634888" y="528979"/>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 "I" Y "J"</a:t>
          </a:r>
        </a:p>
      </xdr:txBody>
    </xdr:sp>
    <xdr:clientData/>
  </xdr:twoCellAnchor>
  <xdr:twoCellAnchor>
    <xdr:from>
      <xdr:col>11</xdr:col>
      <xdr:colOff>3756578</xdr:colOff>
      <xdr:row>1</xdr:row>
      <xdr:rowOff>54775</xdr:rowOff>
    </xdr:from>
    <xdr:to>
      <xdr:col>12</xdr:col>
      <xdr:colOff>1169948</xdr:colOff>
      <xdr:row>1</xdr:row>
      <xdr:rowOff>230621</xdr:rowOff>
    </xdr:to>
    <xdr:sp macro="" textlink="">
      <xdr:nvSpPr>
        <xdr:cNvPr id="13" name="Rectangle 12">
          <a:extLst>
            <a:ext uri="{FF2B5EF4-FFF2-40B4-BE49-F238E27FC236}">
              <a16:creationId xmlns:a16="http://schemas.microsoft.com/office/drawing/2014/main" id="{ECADDEDF-CEF9-F74B-94B9-9A008F6E7200}"/>
            </a:ext>
          </a:extLst>
        </xdr:cNvPr>
        <xdr:cNvSpPr/>
      </xdr:nvSpPr>
      <xdr:spPr>
        <a:xfrm>
          <a:off x="25067178" y="511975"/>
          <a:ext cx="128687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"H</a:t>
          </a:r>
        </a:p>
      </xdr:txBody>
    </xdr:sp>
    <xdr:clientData/>
  </xdr:twoCellAnchor>
  <xdr:twoCellAnchor>
    <xdr:from>
      <xdr:col>11</xdr:col>
      <xdr:colOff>2411067</xdr:colOff>
      <xdr:row>1</xdr:row>
      <xdr:rowOff>52375</xdr:rowOff>
    </xdr:from>
    <xdr:to>
      <xdr:col>11</xdr:col>
      <xdr:colOff>3642396</xdr:colOff>
      <xdr:row>1</xdr:row>
      <xdr:rowOff>228221</xdr:rowOff>
    </xdr:to>
    <xdr:sp macro="" textlink="">
      <xdr:nvSpPr>
        <xdr:cNvPr id="14" name="Rectangle 13">
          <a:extLst>
            <a:ext uri="{FF2B5EF4-FFF2-40B4-BE49-F238E27FC236}">
              <a16:creationId xmlns:a16="http://schemas.microsoft.com/office/drawing/2014/main" id="{0F590C37-20C1-D64F-8AF0-5D8424847AEE}"/>
            </a:ext>
          </a:extLst>
        </xdr:cNvPr>
        <xdr:cNvSpPr/>
      </xdr:nvSpPr>
      <xdr:spPr>
        <a:xfrm>
          <a:off x="23721667" y="509575"/>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"D</a:t>
          </a:r>
        </a:p>
      </xdr:txBody>
    </xdr:sp>
    <xdr:clientData/>
  </xdr:twoCellAnchor>
  <xdr:twoCellAnchor>
    <xdr:from>
      <xdr:col>12</xdr:col>
      <xdr:colOff>1414188</xdr:colOff>
      <xdr:row>0</xdr:row>
      <xdr:rowOff>214357</xdr:rowOff>
    </xdr:from>
    <xdr:to>
      <xdr:col>12</xdr:col>
      <xdr:colOff>3822430</xdr:colOff>
      <xdr:row>0</xdr:row>
      <xdr:rowOff>436249</xdr:rowOff>
    </xdr:to>
    <xdr:sp macro="" textlink="">
      <xdr:nvSpPr>
        <xdr:cNvPr id="15" name="Rectangle 14">
          <a:extLst>
            <a:ext uri="{FF2B5EF4-FFF2-40B4-BE49-F238E27FC236}">
              <a16:creationId xmlns:a16="http://schemas.microsoft.com/office/drawing/2014/main" id="{05D5C733-758E-214C-BC52-BE5739627DED}"/>
            </a:ext>
          </a:extLst>
        </xdr:cNvPr>
        <xdr:cNvSpPr/>
      </xdr:nvSpPr>
      <xdr:spPr>
        <a:xfrm>
          <a:off x="26598288" y="214357"/>
          <a:ext cx="2408242" cy="221892"/>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INSTRUCCIONES </a:t>
          </a:r>
          <a:r>
            <a:rPr lang="en-US" sz="800" b="1" i="0" baseline="0">
              <a:solidFill>
                <a:srgbClr val="2F5496"/>
              </a:solidFill>
              <a:latin typeface="Aptos" panose="020B0004020202020204" pitchFamily="34" charset="0"/>
            </a:rPr>
            <a:t> PARA EL </a:t>
          </a:r>
          <a:r>
            <a:rPr lang="en-US" sz="800" b="1" i="0">
              <a:solidFill>
                <a:srgbClr val="2F5496"/>
              </a:solidFill>
              <a:latin typeface="Aptos" panose="020B0004020202020204" pitchFamily="34" charset="0"/>
            </a:rPr>
            <a:t> REVISOR DE</a:t>
          </a:r>
          <a:r>
            <a:rPr lang="en-US" sz="800" b="1" i="0" baseline="0">
              <a:solidFill>
                <a:srgbClr val="2F5496"/>
              </a:solidFill>
              <a:latin typeface="Aptos" panose="020B0004020202020204" pitchFamily="34" charset="0"/>
            </a:rPr>
            <a:t> GLF </a:t>
          </a:r>
        </a:p>
      </xdr:txBody>
    </xdr:sp>
    <xdr:clientData/>
  </xdr:twoCellAnchor>
  <xdr:twoCellAnchor>
    <xdr:from>
      <xdr:col>11</xdr:col>
      <xdr:colOff>2387851</xdr:colOff>
      <xdr:row>3</xdr:row>
      <xdr:rowOff>450035</xdr:rowOff>
    </xdr:from>
    <xdr:to>
      <xdr:col>11</xdr:col>
      <xdr:colOff>3672930</xdr:colOff>
      <xdr:row>5</xdr:row>
      <xdr:rowOff>610465</xdr:rowOff>
    </xdr:to>
    <xdr:sp macro="" textlink="">
      <xdr:nvSpPr>
        <xdr:cNvPr id="16" name="Rectangle 15">
          <a:extLst>
            <a:ext uri="{FF2B5EF4-FFF2-40B4-BE49-F238E27FC236}">
              <a16:creationId xmlns:a16="http://schemas.microsoft.com/office/drawing/2014/main" id="{159E597E-85A0-4141-88F0-D788D8253CA4}"/>
            </a:ext>
          </a:extLst>
        </xdr:cNvPr>
        <xdr:cNvSpPr/>
      </xdr:nvSpPr>
      <xdr:spPr>
        <a:xfrm>
          <a:off x="23698451" y="2024835"/>
          <a:ext cx="1285079" cy="148123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a:solidFill>
              <a:srgbClr val="2F5496"/>
            </a:solidFill>
          </a:endParaRPr>
        </a:p>
        <a:p>
          <a:pPr algn="ctr"/>
          <a:r>
            <a:rPr lang="en-US" sz="800">
              <a:solidFill>
                <a:srgbClr val="2F5496"/>
              </a:solidFill>
            </a:rPr>
            <a:t>LAS ORGANIZACIONES BENEFICIARIAS INDICAN LOS MEDIOS DE VERIFICACIÓN EN LA COLUMNA "K" SOMBREADA EN VERDE.</a:t>
          </a:r>
        </a:p>
      </xdr:txBody>
    </xdr:sp>
    <xdr:clientData/>
  </xdr:twoCellAnchor>
  <xdr:twoCellAnchor>
    <xdr:from>
      <xdr:col>11</xdr:col>
      <xdr:colOff>2416219</xdr:colOff>
      <xdr:row>3</xdr:row>
      <xdr:rowOff>493875</xdr:rowOff>
    </xdr:from>
    <xdr:to>
      <xdr:col>11</xdr:col>
      <xdr:colOff>3647548</xdr:colOff>
      <xdr:row>4</xdr:row>
      <xdr:rowOff>2925</xdr:rowOff>
    </xdr:to>
    <xdr:sp macro="" textlink="">
      <xdr:nvSpPr>
        <xdr:cNvPr id="17" name="Rectangle 16">
          <a:extLst>
            <a:ext uri="{FF2B5EF4-FFF2-40B4-BE49-F238E27FC236}">
              <a16:creationId xmlns:a16="http://schemas.microsoft.com/office/drawing/2014/main" id="{5B615056-971D-AC42-9BC1-EA0C166B01EB}"/>
            </a:ext>
          </a:extLst>
        </xdr:cNvPr>
        <xdr:cNvSpPr/>
      </xdr:nvSpPr>
      <xdr:spPr>
        <a:xfrm>
          <a:off x="23726819" y="2068675"/>
          <a:ext cx="1231329" cy="16945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 "K</a:t>
          </a:r>
        </a:p>
      </xdr:txBody>
    </xdr:sp>
    <xdr:clientData/>
  </xdr:twoCellAnchor>
  <xdr:twoCellAnchor>
    <xdr:from>
      <xdr:col>12</xdr:col>
      <xdr:colOff>1426308</xdr:colOff>
      <xdr:row>4</xdr:row>
      <xdr:rowOff>220058</xdr:rowOff>
    </xdr:from>
    <xdr:to>
      <xdr:col>12</xdr:col>
      <xdr:colOff>3816240</xdr:colOff>
      <xdr:row>5</xdr:row>
      <xdr:rowOff>602088</xdr:rowOff>
    </xdr:to>
    <xdr:sp macro="" textlink="">
      <xdr:nvSpPr>
        <xdr:cNvPr id="18" name="Rectangle 17">
          <a:extLst>
            <a:ext uri="{FF2B5EF4-FFF2-40B4-BE49-F238E27FC236}">
              <a16:creationId xmlns:a16="http://schemas.microsoft.com/office/drawing/2014/main" id="{3E332E00-C059-0B4A-8B78-C49A511F4DFD}"/>
            </a:ext>
          </a:extLst>
        </xdr:cNvPr>
        <xdr:cNvSpPr/>
      </xdr:nvSpPr>
      <xdr:spPr>
        <a:xfrm>
          <a:off x="26610408" y="2455258"/>
          <a:ext cx="2389932" cy="1042430"/>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a:solidFill>
              <a:srgbClr val="2F5496"/>
            </a:solidFill>
          </a:endParaRPr>
        </a:p>
        <a:p>
          <a:pPr algn="ctr"/>
          <a:endParaRPr lang="en-US" sz="800">
            <a:solidFill>
              <a:srgbClr val="2F5496"/>
            </a:solidFill>
          </a:endParaRPr>
        </a:p>
        <a:p>
          <a:pPr algn="ctr"/>
          <a:r>
            <a:rPr lang="en-US" sz="800">
              <a:solidFill>
                <a:srgbClr val="2F5496"/>
              </a:solidFill>
            </a:rPr>
            <a:t>REVISORES DEL GLF:</a:t>
          </a:r>
          <a:r>
            <a:rPr lang="en-US" sz="800" baseline="0">
              <a:solidFill>
                <a:srgbClr val="2F5496"/>
              </a:solidFill>
            </a:rPr>
            <a:t> </a:t>
          </a:r>
          <a:r>
            <a:rPr lang="en-US" sz="800">
              <a:solidFill>
                <a:srgbClr val="2F5496"/>
              </a:solidFill>
            </a:rPr>
            <a:t>ESCRIBAN SUS COMENTARIOS EN LAS COLUMNAS "L" y</a:t>
          </a:r>
        </a:p>
        <a:p>
          <a:pPr algn="ctr"/>
          <a:r>
            <a:rPr lang="en-US" sz="800">
              <a:solidFill>
                <a:srgbClr val="2F5496"/>
              </a:solidFill>
            </a:rPr>
            <a:t> "M" SOMBREADAS EN AZUL </a:t>
          </a:r>
        </a:p>
      </xdr:txBody>
    </xdr:sp>
    <xdr:clientData/>
  </xdr:twoCellAnchor>
  <xdr:twoCellAnchor>
    <xdr:from>
      <xdr:col>12</xdr:col>
      <xdr:colOff>1457991</xdr:colOff>
      <xdr:row>4</xdr:row>
      <xdr:rowOff>258187</xdr:rowOff>
    </xdr:from>
    <xdr:to>
      <xdr:col>12</xdr:col>
      <xdr:colOff>3785714</xdr:colOff>
      <xdr:row>4</xdr:row>
      <xdr:rowOff>428861</xdr:rowOff>
    </xdr:to>
    <xdr:sp macro="" textlink="">
      <xdr:nvSpPr>
        <xdr:cNvPr id="19" name="Rectangle 18">
          <a:extLst>
            <a:ext uri="{FF2B5EF4-FFF2-40B4-BE49-F238E27FC236}">
              <a16:creationId xmlns:a16="http://schemas.microsoft.com/office/drawing/2014/main" id="{574C7C24-162B-074F-AE74-2A62E932789C}"/>
            </a:ext>
          </a:extLst>
        </xdr:cNvPr>
        <xdr:cNvSpPr/>
      </xdr:nvSpPr>
      <xdr:spPr>
        <a:xfrm>
          <a:off x="26642091" y="2493387"/>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COLUMNAS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Y "M"</a:t>
          </a:r>
        </a:p>
      </xdr:txBody>
    </xdr:sp>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9699" name="Button 3" descr="SAVE" hidden="1">
              <a:extLst>
                <a:ext uri="{63B3BB69-23CF-44E3-9099-C40C66FF867C}">
                  <a14:compatExt spid="_x0000_s29699"/>
                </a:ext>
                <a:ext uri="{FF2B5EF4-FFF2-40B4-BE49-F238E27FC236}">
                  <a16:creationId xmlns:a16="http://schemas.microsoft.com/office/drawing/2014/main" id="{00000000-0008-0000-0B00-000003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9700" name="Button 4" hidden="1">
              <a:extLst>
                <a:ext uri="{63B3BB69-23CF-44E3-9099-C40C66FF867C}">
                  <a14:compatExt spid="_x0000_s29700"/>
                </a:ext>
                <a:ext uri="{FF2B5EF4-FFF2-40B4-BE49-F238E27FC236}">
                  <a16:creationId xmlns:a16="http://schemas.microsoft.com/office/drawing/2014/main" id="{00000000-0008-0000-0B00-0000047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BUSCAR</a:t>
              </a:r>
            </a:p>
          </xdr:txBody>
        </xdr:sp>
        <xdr:clientData fPrintsWithSheet="0"/>
      </xdr:twoCellAnchor>
    </mc:Choice>
    <mc:Fallback/>
  </mc:AlternateContent>
  <xdr:twoCellAnchor editAs="oneCell">
    <xdr:from>
      <xdr:col>1</xdr:col>
      <xdr:colOff>56445</xdr:colOff>
      <xdr:row>4</xdr:row>
      <xdr:rowOff>239888</xdr:rowOff>
    </xdr:from>
    <xdr:to>
      <xdr:col>1</xdr:col>
      <xdr:colOff>1001634</xdr:colOff>
      <xdr:row>5</xdr:row>
      <xdr:rowOff>427566</xdr:rowOff>
    </xdr:to>
    <xdr:pic>
      <xdr:nvPicPr>
        <xdr:cNvPr id="20" name="Picture 19">
          <a:extLst>
            <a:ext uri="{FF2B5EF4-FFF2-40B4-BE49-F238E27FC236}">
              <a16:creationId xmlns:a16="http://schemas.microsoft.com/office/drawing/2014/main" id="{D3D2DEB8-DEC0-9246-BC9F-388F189B95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545" y="2475088"/>
          <a:ext cx="945189" cy="8480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22225</xdr:colOff>
      <xdr:row>6</xdr:row>
      <xdr:rowOff>177800</xdr:rowOff>
    </xdr:from>
    <xdr:to>
      <xdr:col>10</xdr:col>
      <xdr:colOff>1333500</xdr:colOff>
      <xdr:row>41</xdr:row>
      <xdr:rowOff>152400</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man Rodriguez" refreshedDate="45424.585325925924" createdVersion="8" refreshedVersion="8" minRefreshableVersion="3" recordCount="8" xr:uid="{F6ED07F9-2D26-4978-94AE-3FCFFA433CC8}">
  <cacheSource type="worksheet">
    <worksheetSource ref="A1:R1048576" sheet="DBHEADER"/>
  </cacheSource>
  <cacheFields count="18">
    <cacheField name="Key" numFmtId="0">
      <sharedItems containsBlank="1" count="8">
        <s v="6.1 LABOURR-01-"/>
        <s v="6.1 LABOURR-02-"/>
        <s v="6.2 GMMR-04-"/>
        <s v="6.2 GMMR-05-"/>
        <s v="6.3 SEPR-01-"/>
        <s v="6.4 GENDERR-04-"/>
        <s v="6.4 GENDERR-05-"/>
        <m/>
      </sharedItems>
    </cacheField>
    <cacheField name="Requisite" numFmtId="0">
      <sharedItems containsBlank="1" count="5">
        <s v="6.1 LABOUR"/>
        <s v="6.2 GMM"/>
        <s v="6.3 SEP"/>
        <s v="6.4 GENDER"/>
        <m/>
      </sharedItems>
    </cacheField>
    <cacheField name="Project ID" numFmtId="0">
      <sharedItems containsBlank="1" count="2">
        <s v="GLF-CFP02-2024-16-05"/>
        <m/>
      </sharedItems>
    </cacheField>
    <cacheField name="Date" numFmtId="14">
      <sharedItems containsNonDate="0" containsDate="1" containsString="0" containsBlank="1" containsMixedTypes="1" minDate="2024-02-05T00:00:00" maxDate="1900-01-02T12:51:04" count="11">
        <d v="2024-04-25T00:00:00"/>
        <d v="2024-02-05T00:00:00"/>
        <d v="2024-08-12T00:00:00"/>
        <d v="2024-03-25T00:00:00"/>
        <d v="2024-02-20T00:00:00"/>
        <m/>
        <n v="45407" u="1"/>
        <n v="45327" u="1"/>
        <n v="45516" u="1"/>
        <n v="45376" u="1"/>
        <n v="45342" u="1"/>
      </sharedItems>
    </cacheField>
    <cacheField name="Person" numFmtId="0">
      <sharedItems containsBlank="1"/>
    </cacheField>
    <cacheField name="Title" numFmtId="0">
      <sharedItems containsBlank="1" count="2">
        <s v="From the Shore to the Sea: Integrated Management of Marine Protected Areas"/>
        <m/>
      </sharedItems>
    </cacheField>
    <cacheField name="Report Nr" numFmtId="0">
      <sharedItems containsBlank="1"/>
    </cacheField>
    <cacheField name="Grant Category" numFmtId="0">
      <sharedItems containsBlank="1"/>
    </cacheField>
    <cacheField name="Grant Type" numFmtId="0">
      <sharedItems containsBlank="1" count="2">
        <s v="LARGE GRANT"/>
        <m/>
      </sharedItems>
    </cacheField>
    <cacheField name="Applicant" numFmtId="0">
      <sharedItems containsBlank="1"/>
    </cacheField>
    <cacheField name="Risk Level" numFmtId="0">
      <sharedItems containsBlank="1"/>
    </cacheField>
    <cacheField name="Frequency" numFmtId="0">
      <sharedItems containsBlank="1" count="4">
        <s v="QUARTERLY"/>
        <s v="SEMIANNUAL"/>
        <s v="YEARLY"/>
        <m/>
      </sharedItems>
    </cacheField>
    <cacheField name="Risk Probab" numFmtId="0">
      <sharedItems containsString="0" containsBlank="1" containsNumber="1" containsInteger="1" minValue="1" maxValue="3"/>
    </cacheField>
    <cacheField name="Risk Impact" numFmtId="0">
      <sharedItems containsString="0" containsBlank="1" containsNumber="1" containsInteger="1" minValue="2" maxValue="5" count="5">
        <n v="4"/>
        <n v="2"/>
        <n v="3"/>
        <n v="5"/>
        <m/>
      </sharedItems>
    </cacheField>
    <cacheField name="Months" numFmtId="0">
      <sharedItems containsBlank="1"/>
    </cacheField>
    <cacheField name="Progress" numFmtId="0">
      <sharedItems containsBlank="1"/>
    </cacheField>
    <cacheField name="Execution Pct" numFmtId="0">
      <sharedItems containsString="0" containsBlank="1" containsNumber="1" minValue="0.05" maxValue="0.4"/>
    </cacheField>
    <cacheField name="Risk Category" numFmtId="0">
      <sharedItems containsBlank="1" count="4">
        <s v="HIGH"/>
        <s v="MEDIUM"/>
        <s v="LOW"/>
        <m/>
      </sharedItems>
    </cacheField>
  </cacheFields>
  <extLst>
    <ext xmlns:x14="http://schemas.microsoft.com/office/spreadsheetml/2009/9/main" uri="{725AE2AE-9491-48be-B2B4-4EB974FC3084}">
      <x14:pivotCacheDefinition/>
    </ext>
  </extLst>
</pivotCacheDefinition>
</file>

<file path=xl/pivotCache/pivotCacheRecords1.xml><?xml version="1.0" encoding="utf-8"?>
<x:pivotCacheRecords xmlns:r="http://schemas.openxmlformats.org/officeDocument/2006/relationships" xmlns:mc="http://schemas.openxmlformats.org/markup-compatibility/2006" xmlns:xr="http://schemas.microsoft.com/office/spreadsheetml/2014/revision" xmlns:x="http://schemas.openxmlformats.org/spreadsheetml/2006/main" count="8" mc:Ignorable="xr">
  <x:r>
    <x:x v="0"/>
    <x:x v="0"/>
    <x:x v="0"/>
    <x:x v="0"/>
    <x:s v="Another Reviewer"/>
    <x:x v="0"/>
    <x:s v="R-01-"/>
    <x:s v="CATEGORY B"/>
    <x:x v="0"/>
    <x:s v="Focus Foundation in Association with Blue Planet"/>
    <x:s v="HIGH"/>
    <x:x v="0"/>
    <x:n v="3"/>
    <x:x v="0"/>
    <x:s v="6 MONTHS"/>
    <x:s v="Earlier than the schedule"/>
    <x:n v="0.2"/>
    <x:x v="0"/>
  </x:r>
  <x:r>
    <x:x v="1"/>
    <x:x v="0"/>
    <x:x v="0"/>
    <x:x v="0"/>
    <x:s v="Another Reviewer"/>
    <x:x v="0"/>
    <x:s v="R-02-"/>
    <x:s v="CATEGORY B"/>
    <x:x v="0"/>
    <x:s v="Focus Foundation in Association with Blue Planet"/>
    <x:s v="MEDIUM"/>
    <x:x v="0"/>
    <x:n v="3"/>
    <x:x v="1"/>
    <x:s v="6 MONTHS"/>
    <x:s v="Earlier than the schedule"/>
    <x:n v="0.2"/>
    <x:x v="1"/>
  </x:r>
  <x:r>
    <x:x v="2"/>
    <x:x v="1"/>
    <x:x v="0"/>
    <x:x v="1"/>
    <x:s v="John Lenon"/>
    <x:x v="0"/>
    <x:s v="R-04-"/>
    <x:s v="CATEGORY B"/>
    <x:x v="0"/>
    <x:s v="Focus Foundation in Association with Blue Planet"/>
    <x:s v="LOW"/>
    <x:x v="1"/>
    <x:n v="1"/>
    <x:x v="0"/>
    <x:s v="7 MONTHS"/>
    <x:s v="Slightly behind schedule "/>
    <x:n v="0.25"/>
    <x:x v="2"/>
  </x:r>
  <x:r>
    <x:x v="3"/>
    <x:x v="1"/>
    <x:x v="0"/>
    <x:x v="2"/>
    <x:s v="John Lenon"/>
    <x:x v="0"/>
    <x:s v="R-05-"/>
    <x:s v="CATEGORY B"/>
    <x:x v="0"/>
    <x:s v="Focus Foundation in Association with Blue Planet"/>
    <x:s v="MEDIUM"/>
    <x:x v="1"/>
    <x:n v="2"/>
    <x:x v="2"/>
    <x:s v="12 MONTHS"/>
    <x:s v="Slightly behind schedule "/>
    <x:n v="0.4"/>
    <x:x v="1"/>
  </x:r>
  <x:r>
    <x:x v="4"/>
    <x:x v="2"/>
    <x:x v="0"/>
    <x:x v="3"/>
    <x:s v="Louis Armstrong"/>
    <x:x v="0"/>
    <x:s v="R-01-"/>
    <x:s v="CATEGORY B"/>
    <x:x v="0"/>
    <x:s v="Focus Foundation in Association with Blue Planet"/>
    <x:s v="MEDIUM"/>
    <x:x v="0"/>
    <x:n v="1"/>
    <x:x v="3"/>
    <x:s v="5 MONTHS"/>
    <x:s v="Severe delay"/>
    <x:n v="0.25"/>
    <x:x v="1"/>
  </x:r>
  <x:r>
    <x:x v="5"/>
    <x:x v="3"/>
    <x:x v="0"/>
    <x:x v="4"/>
    <x:s v="Greta Garbo"/>
    <x:x v="0"/>
    <x:s v="R-04-"/>
    <x:s v="CATEGORY B"/>
    <x:x v="0"/>
    <x:s v="Focus Foundation in Association with Blue Planet"/>
    <x:s v="HIGH"/>
    <x:x v="2"/>
    <x:n v="3"/>
    <x:x v="3"/>
    <x:s v="1 MONTH"/>
    <x:s v="Earlier than the schedule"/>
    <x:n v="0.05"/>
    <x:x v="0"/>
  </x:r>
  <x:r>
    <x:x v="6"/>
    <x:x v="3"/>
    <x:x v="0"/>
    <x:x v="4"/>
    <x:s v="Greta Garbo"/>
    <x:x v="0"/>
    <x:s v="R-05-"/>
    <x:s v="CATEGORY B"/>
    <x:x v="0"/>
    <x:s v="Focus Foundation in Association with Blue Planet"/>
    <x:s v="MEDIUM"/>
    <x:x v="2"/>
    <x:n v="3"/>
    <x:x v="1"/>
    <x:s v="1 MONTH"/>
    <x:s v="Earlier than the schedule"/>
    <x:n v="0.05"/>
    <x:x v="1"/>
  </x:r>
  <x:r>
    <x:x v="7"/>
    <x:x v="4"/>
    <x:x v="1"/>
    <x:x v="5"/>
    <x:m/>
    <x:x v="1"/>
    <x:m/>
    <x:m/>
    <x:x v="1"/>
    <x:m/>
    <x:m/>
    <x:x v="3"/>
    <x:m/>
    <x:x v="4"/>
    <x:m/>
    <x:m/>
    <x:m/>
    <x:x v="3"/>
  </x:r>
</x: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473627-81D5-4A93-B006-5D433600B380}" name="TablaDinámica1"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1:B7" firstHeaderRow="1" firstDataRow="1" firstDataCol="1"/>
  <pivotFields count="18">
    <pivotField showAll="0">
      <items count="9">
        <item x="0"/>
        <item x="1"/>
        <item x="2"/>
        <item x="3"/>
        <item x="4"/>
        <item x="5"/>
        <item x="6"/>
        <item x="7"/>
        <item t="default"/>
      </items>
    </pivotField>
    <pivotField showAll="0">
      <items count="6">
        <item x="0"/>
        <item x="1"/>
        <item x="2"/>
        <item x="3"/>
        <item h="1" x="4"/>
        <item t="default"/>
      </items>
    </pivotField>
    <pivotField showAll="0">
      <items count="3">
        <item x="0"/>
        <item x="1"/>
        <item t="default"/>
      </items>
    </pivotField>
    <pivotField showAll="0">
      <items count="12">
        <item m="1" x="7"/>
        <item m="1" x="10"/>
        <item m="1" x="9"/>
        <item m="1" x="6"/>
        <item m="1" x="8"/>
        <item x="5"/>
        <item x="0"/>
        <item x="1"/>
        <item x="2"/>
        <item x="3"/>
        <item x="4"/>
        <item t="default"/>
      </items>
    </pivotField>
    <pivotField showAll="0"/>
    <pivotField showAll="0">
      <items count="3">
        <item x="0"/>
        <item x="1"/>
        <item t="default"/>
      </items>
    </pivotField>
    <pivotField showAll="0"/>
    <pivotField showAll="0"/>
    <pivotField showAll="0">
      <items count="3">
        <item x="0"/>
        <item x="1"/>
        <item t="default"/>
      </items>
    </pivotField>
    <pivotField showAll="0"/>
    <pivotField showAll="0"/>
    <pivotField showAll="0">
      <items count="5">
        <item x="0"/>
        <item x="1"/>
        <item x="2"/>
        <item x="3"/>
        <item t="default"/>
      </items>
    </pivotField>
    <pivotField dataField="1" showAll="0"/>
    <pivotField axis="axisRow" showAll="0">
      <items count="6">
        <item x="1"/>
        <item x="2"/>
        <item x="0"/>
        <item x="3"/>
        <item x="4"/>
        <item t="default"/>
      </items>
    </pivotField>
    <pivotField showAll="0"/>
    <pivotField showAll="0"/>
    <pivotField showAll="0"/>
    <pivotField axis="axisRow" showAll="0">
      <items count="5">
        <item x="0"/>
        <item h="1" x="2"/>
        <item h="1" x="1"/>
        <item x="3"/>
        <item t="default"/>
      </items>
    </pivotField>
  </pivotFields>
  <rowFields count="2">
    <field x="17"/>
    <field x="13"/>
  </rowFields>
  <rowItems count="6">
    <i>
      <x/>
    </i>
    <i r="1">
      <x v="2"/>
    </i>
    <i r="1">
      <x v="3"/>
    </i>
    <i>
      <x v="3"/>
    </i>
    <i r="1">
      <x v="4"/>
    </i>
    <i t="grand">
      <x/>
    </i>
  </rowItems>
  <colItems count="1">
    <i/>
  </colItems>
  <dataFields count="1">
    <dataField name="Sum of Risk Probab" fld="12" baseField="0" baseItem="0"/>
  </dataFields>
  <chartFormats count="1">
    <chartFormat chart="0" format="9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ctrlProp" Target="../ctrlProps/ctrlProp13.xml"/><Relationship Id="rId7" Type="http://schemas.openxmlformats.org/officeDocument/2006/relationships/ctrlProp" Target="../ctrlProps/ctrlProp17.xml"/><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vmlDrawing" Target="../drawings/vmlDrawing5.vml"/><Relationship Id="rId1" Type="http://schemas.openxmlformats.org/officeDocument/2006/relationships/drawing" Target="../drawings/drawing7.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6.vml"/><Relationship Id="rId1" Type="http://schemas.openxmlformats.org/officeDocument/2006/relationships/drawing" Target="../drawings/drawing8.xml"/><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5.xml"/><Relationship Id="rId2" Type="http://schemas.openxmlformats.org/officeDocument/2006/relationships/vmlDrawing" Target="../drawings/vmlDrawing7.vml"/><Relationship Id="rId1" Type="http://schemas.openxmlformats.org/officeDocument/2006/relationships/drawing" Target="../drawings/drawing9.xml"/><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39.xml"/><Relationship Id="rId2" Type="http://schemas.openxmlformats.org/officeDocument/2006/relationships/vmlDrawing" Target="../drawings/vmlDrawing8.vml"/><Relationship Id="rId1" Type="http://schemas.openxmlformats.org/officeDocument/2006/relationships/drawing" Target="../drawings/drawing10.xml"/><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43.xml"/><Relationship Id="rId2" Type="http://schemas.openxmlformats.org/officeDocument/2006/relationships/vmlDrawing" Target="../drawings/vmlDrawing9.vml"/><Relationship Id="rId1" Type="http://schemas.openxmlformats.org/officeDocument/2006/relationships/drawing" Target="../drawings/drawing11.xml"/><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47.xml"/><Relationship Id="rId2" Type="http://schemas.openxmlformats.org/officeDocument/2006/relationships/vmlDrawing" Target="../drawings/vmlDrawing10.vml"/><Relationship Id="rId1" Type="http://schemas.openxmlformats.org/officeDocument/2006/relationships/drawing" Target="../drawings/drawing12.xml"/><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4394-BC2E-4B4E-A446-73C941042A33}">
  <sheetPr codeName="Hoja22"/>
  <dimension ref="A1:BC577"/>
  <sheetViews>
    <sheetView zoomScale="140" zoomScaleNormal="140" zoomScaleSheetLayoutView="70" workbookViewId="0">
      <selection activeCell="M2" sqref="M2"/>
    </sheetView>
  </sheetViews>
  <sheetFormatPr defaultColWidth="11.1640625" defaultRowHeight="16"/>
  <cols>
    <col min="1" max="1" width="3.83203125" customWidth="1"/>
    <col min="2" max="2" width="24.83203125" customWidth="1"/>
    <col min="3" max="3" width="139.83203125" customWidth="1"/>
    <col min="4" max="4" width="9.5" customWidth="1"/>
    <col min="5" max="5" width="6.1640625" customWidth="1"/>
  </cols>
  <sheetData>
    <row r="1" spans="1:54" ht="36" customHeight="1">
      <c r="A1" s="190">
        <v>0</v>
      </c>
      <c r="B1" s="191" t="s">
        <v>39</v>
      </c>
      <c r="C1" s="191" t="s">
        <v>402</v>
      </c>
      <c r="D1" s="192"/>
      <c r="E1" s="193"/>
      <c r="F1" s="15"/>
      <c r="G1" s="15"/>
      <c r="H1" s="15"/>
      <c r="I1" s="15"/>
      <c r="J1" s="144"/>
      <c r="K1" s="144"/>
      <c r="L1" s="144"/>
      <c r="M1" s="144" t="s">
        <v>487</v>
      </c>
      <c r="N1" s="15"/>
      <c r="O1" s="15"/>
      <c r="P1" s="15"/>
      <c r="Q1" s="15"/>
      <c r="R1" s="15"/>
      <c r="S1" s="15"/>
      <c r="T1" s="15"/>
      <c r="U1" s="15"/>
      <c r="V1" s="1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row>
    <row r="2" spans="1:54" ht="36" customHeight="1">
      <c r="A2" s="156"/>
      <c r="B2" s="217" t="s">
        <v>306</v>
      </c>
      <c r="C2" s="194" t="s">
        <v>305</v>
      </c>
      <c r="D2" s="195"/>
      <c r="E2" s="8"/>
      <c r="F2" s="4"/>
      <c r="G2" s="90"/>
      <c r="H2" s="4"/>
      <c r="I2" s="4"/>
      <c r="J2" s="4"/>
      <c r="K2" s="4"/>
      <c r="L2" s="4"/>
      <c r="M2" s="4"/>
      <c r="N2" s="4"/>
      <c r="O2" s="4"/>
      <c r="P2" s="4"/>
      <c r="Q2" s="4"/>
      <c r="R2" s="4"/>
      <c r="S2" s="4"/>
      <c r="T2" s="4"/>
      <c r="U2" s="4"/>
      <c r="V2" s="4"/>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4" ht="160">
      <c r="A3" s="5">
        <v>0</v>
      </c>
      <c r="B3" s="203" t="s">
        <v>316</v>
      </c>
      <c r="C3" s="206" t="s">
        <v>403</v>
      </c>
      <c r="D3" s="195"/>
      <c r="E3" s="6"/>
      <c r="F3" s="4"/>
      <c r="G3" s="4"/>
      <c r="H3" s="4"/>
      <c r="I3" s="4"/>
      <c r="J3" s="4"/>
      <c r="K3" s="4"/>
      <c r="L3" s="4"/>
      <c r="M3" s="4"/>
      <c r="N3" s="4"/>
      <c r="O3" s="4"/>
      <c r="P3" s="4"/>
      <c r="Q3" s="4"/>
      <c r="R3" s="4"/>
      <c r="S3" s="4"/>
      <c r="T3" s="4"/>
      <c r="U3" s="4"/>
      <c r="V3" s="4"/>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row>
    <row r="4" spans="1:54" ht="409" customHeight="1">
      <c r="A4" s="7">
        <v>1</v>
      </c>
      <c r="B4" s="286" t="s">
        <v>315</v>
      </c>
      <c r="C4" s="207" t="s">
        <v>404</v>
      </c>
      <c r="D4" s="195"/>
      <c r="E4" s="6"/>
      <c r="F4" s="4"/>
      <c r="G4" s="4"/>
      <c r="H4" s="4"/>
      <c r="I4" s="4"/>
      <c r="J4" s="4"/>
      <c r="K4" s="4"/>
      <c r="L4" s="4"/>
      <c r="M4" s="4"/>
      <c r="N4" s="4"/>
      <c r="O4" s="4"/>
      <c r="P4" s="4"/>
      <c r="Q4" s="4"/>
      <c r="R4" s="4"/>
      <c r="S4" s="4"/>
      <c r="T4" s="4"/>
      <c r="U4" s="4"/>
      <c r="V4" s="4"/>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row>
    <row r="5" spans="1:54" ht="388" customHeight="1">
      <c r="A5" s="7"/>
      <c r="B5" s="286"/>
      <c r="C5" s="219" t="s">
        <v>405</v>
      </c>
      <c r="D5" s="195"/>
      <c r="E5" s="6"/>
      <c r="F5" s="4"/>
      <c r="G5" s="4"/>
      <c r="H5" s="4"/>
      <c r="I5" s="4"/>
      <c r="J5" s="4"/>
      <c r="K5" s="4"/>
      <c r="L5" s="4"/>
      <c r="M5" s="4"/>
      <c r="N5" s="4"/>
      <c r="O5" s="4"/>
      <c r="P5" s="4"/>
      <c r="Q5" s="4"/>
      <c r="R5" s="4"/>
      <c r="S5" s="4"/>
      <c r="T5" s="4"/>
      <c r="U5" s="4"/>
      <c r="V5" s="4"/>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409" customHeight="1">
      <c r="A6" s="7"/>
      <c r="B6" s="205"/>
      <c r="C6" s="218" t="s">
        <v>406</v>
      </c>
      <c r="D6" s="195"/>
      <c r="E6" s="6"/>
      <c r="F6" s="4"/>
      <c r="G6" s="4"/>
      <c r="H6" s="4"/>
      <c r="I6" s="4"/>
      <c r="J6" s="4"/>
      <c r="K6" s="4"/>
      <c r="L6" s="4"/>
      <c r="M6" s="4"/>
      <c r="N6" s="4"/>
      <c r="O6" s="4"/>
      <c r="P6" s="4"/>
      <c r="Q6" s="4"/>
      <c r="R6" s="4"/>
      <c r="S6" s="4"/>
      <c r="T6" s="4"/>
      <c r="U6" s="4"/>
      <c r="V6" s="4"/>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312" customHeight="1">
      <c r="A7" s="7"/>
      <c r="B7" s="205" t="s">
        <v>407</v>
      </c>
      <c r="C7" s="206" t="s">
        <v>408</v>
      </c>
      <c r="D7" s="195"/>
      <c r="E7" s="6"/>
      <c r="F7" s="4"/>
      <c r="G7" s="4"/>
      <c r="H7" s="4"/>
      <c r="I7" s="4"/>
      <c r="J7" s="4"/>
      <c r="K7" s="4"/>
      <c r="L7" s="4"/>
      <c r="M7" s="4"/>
      <c r="N7" s="4"/>
      <c r="O7" s="4"/>
      <c r="P7" s="4"/>
      <c r="Q7" s="4"/>
      <c r="R7" s="4"/>
      <c r="S7" s="4"/>
      <c r="T7" s="4"/>
      <c r="U7" s="4"/>
      <c r="V7" s="4"/>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row>
    <row r="8" spans="1:54" ht="395" customHeight="1">
      <c r="A8" s="7">
        <v>2</v>
      </c>
      <c r="B8" s="287"/>
      <c r="C8" s="196" t="s">
        <v>409</v>
      </c>
      <c r="D8" s="195"/>
      <c r="E8" s="6"/>
      <c r="F8" s="4"/>
      <c r="G8" s="4"/>
      <c r="H8" s="4"/>
      <c r="I8" s="4"/>
      <c r="J8" s="4"/>
      <c r="K8" s="4"/>
      <c r="L8" s="4"/>
      <c r="M8" s="4"/>
      <c r="N8" s="4"/>
      <c r="O8" s="4"/>
      <c r="P8" s="4"/>
      <c r="Q8" s="4"/>
      <c r="R8" s="4"/>
      <c r="S8" s="4"/>
      <c r="T8" s="4"/>
      <c r="U8" s="4"/>
      <c r="V8" s="4"/>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322" customHeight="1">
      <c r="A9" s="7">
        <v>3</v>
      </c>
      <c r="B9" s="287"/>
      <c r="C9" s="206" t="s">
        <v>410</v>
      </c>
      <c r="D9" s="195"/>
      <c r="E9" s="6"/>
      <c r="F9" s="4"/>
      <c r="G9" s="4"/>
      <c r="H9" s="4"/>
      <c r="I9" s="4"/>
      <c r="J9" s="4"/>
      <c r="K9" s="4"/>
      <c r="L9" s="4"/>
      <c r="M9" s="4"/>
      <c r="N9" s="4"/>
      <c r="O9" s="4"/>
      <c r="P9" s="4"/>
      <c r="Q9" s="4"/>
      <c r="R9" s="4"/>
      <c r="S9" s="4"/>
      <c r="T9" s="4"/>
      <c r="U9" s="4"/>
      <c r="V9" s="4"/>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row>
    <row r="10" spans="1:54" ht="279" customHeight="1">
      <c r="A10" s="7">
        <v>4</v>
      </c>
      <c r="B10" s="202"/>
      <c r="C10" s="196" t="s">
        <v>411</v>
      </c>
      <c r="D10" s="195"/>
      <c r="E10" s="6"/>
      <c r="F10" s="4"/>
      <c r="G10" s="4"/>
      <c r="H10" s="4"/>
      <c r="I10" s="4"/>
      <c r="J10" s="4"/>
      <c r="K10" s="4"/>
      <c r="L10" s="4"/>
      <c r="M10" s="4"/>
      <c r="N10" s="4"/>
      <c r="O10" s="4"/>
      <c r="P10" s="4"/>
      <c r="Q10" s="4"/>
      <c r="R10" s="4"/>
      <c r="S10" s="4"/>
      <c r="T10" s="4"/>
      <c r="U10" s="4"/>
      <c r="V10" s="4"/>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row>
    <row r="11" spans="1:54" ht="102" customHeight="1" thickBot="1">
      <c r="A11" s="7">
        <v>6</v>
      </c>
      <c r="B11" s="204" t="s">
        <v>317</v>
      </c>
      <c r="C11" s="220" t="s">
        <v>412</v>
      </c>
      <c r="D11" s="197"/>
      <c r="E11" s="6"/>
      <c r="F11" s="4"/>
      <c r="G11" s="4"/>
      <c r="H11" s="4"/>
      <c r="I11" s="4"/>
      <c r="J11" s="4"/>
      <c r="K11" s="4"/>
      <c r="L11" s="4"/>
      <c r="M11" s="4"/>
      <c r="N11" s="4"/>
      <c r="O11" s="4"/>
      <c r="P11" s="4"/>
      <c r="Q11" s="4"/>
      <c r="R11" s="4"/>
      <c r="S11" s="4"/>
      <c r="T11" s="4"/>
      <c r="U11" s="4"/>
      <c r="V11" s="4"/>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row>
    <row r="12" spans="1:54" ht="16.5" thickBot="1">
      <c r="A12" s="16"/>
      <c r="B12" s="9"/>
      <c r="C12" s="10"/>
      <c r="D12" s="11"/>
      <c r="E12" s="12"/>
      <c r="F12" s="4"/>
      <c r="G12" s="4"/>
      <c r="H12" s="4"/>
      <c r="I12" s="4"/>
      <c r="J12" s="4"/>
      <c r="K12" s="4"/>
      <c r="L12" s="4"/>
      <c r="M12" s="4"/>
      <c r="N12" s="4"/>
      <c r="O12" s="4"/>
      <c r="P12" s="4"/>
      <c r="Q12" s="4"/>
      <c r="R12" s="4"/>
      <c r="S12" s="4"/>
      <c r="T12" s="4"/>
      <c r="U12" s="4"/>
      <c r="V12" s="4"/>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row>
    <row r="13" spans="1:54" s="13" customFormat="1" ht="48" customHeight="1">
      <c r="A13" s="14"/>
      <c r="B13" s="15"/>
      <c r="C13" s="15"/>
      <c r="D13" s="15"/>
      <c r="E13" s="15"/>
      <c r="F13" s="4"/>
      <c r="G13" s="4"/>
      <c r="H13" s="4"/>
      <c r="I13" s="4"/>
      <c r="J13" s="4"/>
      <c r="K13" s="4"/>
      <c r="L13" s="4"/>
      <c r="M13" s="4"/>
      <c r="N13" s="4"/>
      <c r="O13" s="4"/>
      <c r="P13" s="4"/>
      <c r="Q13" s="4"/>
      <c r="R13" s="4"/>
      <c r="S13" s="4"/>
      <c r="T13" s="4"/>
      <c r="U13" s="4"/>
      <c r="V13" s="4"/>
    </row>
    <row r="14" spans="1:54" s="13" customFormat="1">
      <c r="B14" s="4"/>
      <c r="C14" s="4"/>
      <c r="D14" s="4"/>
      <c r="E14" s="4"/>
      <c r="F14" s="4"/>
      <c r="G14" s="4"/>
      <c r="H14" s="4"/>
      <c r="I14" s="4"/>
      <c r="J14" s="4"/>
      <c r="K14" s="4"/>
      <c r="L14" s="4"/>
      <c r="M14" s="4"/>
      <c r="N14" s="4"/>
      <c r="O14" s="4"/>
      <c r="P14" s="4"/>
      <c r="Q14" s="4"/>
      <c r="R14" s="4"/>
      <c r="S14" s="4"/>
      <c r="T14" s="4"/>
      <c r="U14" s="4"/>
      <c r="V14" s="4"/>
    </row>
    <row r="15" spans="1:54" s="13" customFormat="1"/>
    <row r="16" spans="1:54" s="13" customFormat="1"/>
    <row r="17" spans="1:55" s="13" customFormat="1"/>
    <row r="18" spans="1:55" s="13" customFormat="1"/>
    <row r="19" spans="1:55" s="13" customFormat="1"/>
    <row r="20" spans="1:55" s="13" customFormat="1"/>
    <row r="21" spans="1:55" s="13" customFormat="1"/>
    <row r="22" spans="1:55" s="13" customFormat="1"/>
    <row r="23" spans="1:55" s="13" customFormat="1"/>
    <row r="24" spans="1:55" s="13" customFormat="1"/>
    <row r="25" spans="1:55" s="13" customFormat="1"/>
    <row r="26" spans="1:55" s="13" customFormat="1"/>
    <row r="27" spans="1:55" s="13" customFormat="1"/>
    <row r="28" spans="1:5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row>
    <row r="30" spans="1:5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1:5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row r="36" spans="1:5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row>
    <row r="40" spans="1:5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1:5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1:5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row>
    <row r="46" spans="1:5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row>
    <row r="47" spans="1:5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row>
    <row r="48" spans="1:5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row>
    <row r="49" spans="1:5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row>
    <row r="50" spans="1:5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row>
    <row r="51" spans="1:5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row>
    <row r="52" spans="1:5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row>
    <row r="53" spans="1:5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row>
    <row r="54" spans="1:5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row>
    <row r="55" spans="1: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row>
    <row r="56" spans="1:5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row>
    <row r="57" spans="1:5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row>
    <row r="58" spans="1:5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row>
    <row r="59" spans="1:5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row>
    <row r="60" spans="1:5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row>
    <row r="61" spans="1:5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row>
    <row r="62" spans="1:5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row>
    <row r="63" spans="1:5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row>
    <row r="64" spans="1:5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row>
    <row r="65" spans="1:5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row>
    <row r="66" spans="1:5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row>
    <row r="67" spans="1:5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row>
    <row r="68" spans="1:5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row>
    <row r="69" spans="1:5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row>
    <row r="70" spans="1:5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row>
    <row r="71" spans="1:5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row>
    <row r="72" spans="1:5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row>
    <row r="73" spans="1:5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row>
    <row r="74" spans="1:5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row>
    <row r="75" spans="1:5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row>
    <row r="76" spans="1:5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row>
    <row r="77" spans="1:5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row>
    <row r="78" spans="1:5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row>
    <row r="79" spans="1:5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row>
    <row r="80" spans="1:5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row>
    <row r="81" spans="1:5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row>
    <row r="82" spans="1:5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row>
    <row r="83" spans="1:5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row>
    <row r="84" spans="1:5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row>
    <row r="85" spans="1:5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row>
    <row r="86" spans="1:5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row>
    <row r="87" spans="1:5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row>
    <row r="88" spans="1:5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row>
    <row r="89" spans="1:5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row>
    <row r="90" spans="1:5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row>
    <row r="91" spans="1:5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row>
    <row r="92" spans="1:5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row>
    <row r="93" spans="1:5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row>
    <row r="94" spans="1:5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row>
    <row r="95" spans="1:5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row>
    <row r="96" spans="1:5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row>
    <row r="97" spans="1:5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row>
    <row r="98" spans="1:5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row>
    <row r="99" spans="1:5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row>
    <row r="100" spans="1:5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row>
    <row r="101" spans="1:5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row>
    <row r="102" spans="1:5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row>
    <row r="103" spans="1:5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row>
    <row r="104" spans="1:5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row>
    <row r="105" spans="1:5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row>
    <row r="106" spans="1:5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row>
    <row r="107" spans="1:5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row>
    <row r="108" spans="1:5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row>
    <row r="109" spans="1:5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row>
    <row r="110" spans="1:5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row>
    <row r="111" spans="1:5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row>
    <row r="112" spans="1:5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row>
    <row r="113" spans="1:5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row>
    <row r="114" spans="1:5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row>
    <row r="115" spans="1:5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row>
    <row r="116" spans="1:5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row>
    <row r="117" spans="1:5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row>
    <row r="118" spans="1:5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row>
    <row r="119" spans="1:5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row>
    <row r="120" spans="1:5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row>
    <row r="121" spans="1:5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row>
    <row r="122" spans="1:5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row>
    <row r="123" spans="1:5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row>
    <row r="124" spans="1:5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row>
    <row r="125" spans="1:5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row>
    <row r="126" spans="1:5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row>
    <row r="127" spans="1:5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row>
    <row r="128" spans="1:5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row>
    <row r="129" spans="1:5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row>
    <row r="130" spans="1:5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row>
    <row r="131" spans="1:5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row>
    <row r="132" spans="1:5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row>
    <row r="133" spans="1:5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row>
    <row r="134" spans="1:5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row>
    <row r="135" spans="1:5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row>
    <row r="136" spans="1:5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row>
    <row r="137" spans="1:5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row>
    <row r="138" spans="1:5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row>
    <row r="139" spans="1:5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row>
    <row r="140" spans="1:5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row>
    <row r="141" spans="1:5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row>
    <row r="142" spans="1:5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row>
    <row r="143" spans="1:5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row>
    <row r="144" spans="1:5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row>
    <row r="145" spans="1:5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row>
    <row r="146" spans="1:5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row>
    <row r="147" spans="1:5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row>
    <row r="148" spans="1:5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row>
    <row r="149" spans="1:5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row>
    <row r="150" spans="1:5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row>
    <row r="151" spans="1:5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row>
    <row r="152" spans="1:5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row>
    <row r="153" spans="1:5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row>
    <row r="154" spans="1:5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row>
    <row r="155" spans="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row>
    <row r="156" spans="1:5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row>
    <row r="157" spans="1:5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row>
    <row r="158" spans="1:5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row>
    <row r="159" spans="1:5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row>
    <row r="160" spans="1:5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row>
    <row r="161" spans="1:5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row>
    <row r="162" spans="1:5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row>
    <row r="163" spans="1:5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row>
    <row r="164" spans="1:5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row>
    <row r="165" spans="1:5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row>
    <row r="166" spans="1:5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row>
    <row r="167" spans="1:5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row>
    <row r="168" spans="1:5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row>
    <row r="169" spans="1:5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row>
    <row r="170" spans="1:5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row>
    <row r="171" spans="1:5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row>
    <row r="172" spans="1:5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row>
    <row r="173" spans="1:5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row>
    <row r="174" spans="1:5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row>
    <row r="175" spans="1:5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row>
    <row r="176" spans="1:5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row>
    <row r="177" spans="1:5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row>
    <row r="178" spans="1:5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row>
    <row r="179" spans="1:5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row>
    <row r="180" spans="1:5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row>
    <row r="181" spans="1:5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row>
    <row r="182" spans="1:5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row>
    <row r="183" spans="1:5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row>
    <row r="184" spans="1:5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row>
    <row r="185" spans="1:5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row>
    <row r="186" spans="1:5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row>
    <row r="187" spans="1:5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row>
    <row r="188" spans="1:5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row>
    <row r="189" spans="1:5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row>
    <row r="190" spans="1:5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row>
    <row r="191" spans="1:5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row>
    <row r="192" spans="1:5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row>
    <row r="193" spans="1:5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row>
    <row r="194" spans="1:5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row>
    <row r="195" spans="1:5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row>
    <row r="196" spans="1:5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row>
    <row r="197" spans="1:5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row>
    <row r="198" spans="1:5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row>
    <row r="199" spans="1:5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row>
    <row r="200" spans="1:5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row>
    <row r="201" spans="1:5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row>
    <row r="202" spans="1:5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row>
    <row r="203" spans="1:5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row>
    <row r="204" spans="1:5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row>
    <row r="205" spans="1:5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row>
    <row r="206" spans="1:5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row>
    <row r="207" spans="1:5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row>
    <row r="208" spans="1:5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row>
    <row r="209" spans="1:5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row>
    <row r="210" spans="1:5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row>
    <row r="211" spans="1:5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row>
    <row r="212" spans="1:5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row>
    <row r="213" spans="1:5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row>
    <row r="214" spans="1:5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row>
    <row r="215" spans="1:5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row>
    <row r="216" spans="1:5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row>
    <row r="217" spans="1:5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row>
    <row r="218" spans="1:5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row>
    <row r="219" spans="1:5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row>
    <row r="220" spans="1:5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row>
    <row r="221" spans="1:5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row>
    <row r="222" spans="1:5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row>
    <row r="223" spans="1:5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row>
    <row r="224" spans="1:5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row>
    <row r="225" spans="1:5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row>
    <row r="226" spans="1:5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row>
    <row r="227" spans="1:5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row>
    <row r="228" spans="1:5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row>
    <row r="229" spans="1:5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row>
    <row r="230" spans="1:5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row>
    <row r="231" spans="1:5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row>
    <row r="232" spans="1:5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row>
    <row r="233" spans="1:5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row>
    <row r="234" spans="1:5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row>
    <row r="235" spans="1:5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row>
    <row r="236" spans="1:5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row>
    <row r="237" spans="1:5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row>
    <row r="238" spans="1:5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row>
    <row r="239" spans="1:5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row>
    <row r="240" spans="1:5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row>
    <row r="241" spans="1:5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row>
    <row r="242" spans="1:5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row>
    <row r="243" spans="1:5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row>
    <row r="244" spans="1:5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row>
    <row r="245" spans="1:5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row>
    <row r="246" spans="1:5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row>
    <row r="247" spans="1:5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row>
    <row r="248" spans="1:5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row>
    <row r="249" spans="1:5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row>
    <row r="250" spans="1:5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row>
    <row r="251" spans="1:5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row>
    <row r="252" spans="1:5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row>
    <row r="253" spans="1:5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row>
    <row r="254" spans="1:5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row>
    <row r="255" spans="1: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row>
    <row r="256" spans="1:5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row>
    <row r="257" spans="1:5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row>
    <row r="258" spans="1:5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row>
    <row r="259" spans="1:5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row>
    <row r="260" spans="1:5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row>
    <row r="261" spans="1:5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row>
    <row r="262" spans="1:5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row>
    <row r="263" spans="1:5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row>
    <row r="264" spans="1:5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row>
    <row r="265" spans="1:5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row>
    <row r="266" spans="1:5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row>
    <row r="267" spans="1:5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row>
    <row r="268" spans="1:5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row>
    <row r="269" spans="1:5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row>
    <row r="270" spans="1:5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row>
    <row r="271" spans="1:5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row>
    <row r="272" spans="1:5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row>
    <row r="273" spans="1:5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row>
    <row r="274" spans="1:5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row>
    <row r="275" spans="1:5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row>
    <row r="276" spans="1:5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row>
    <row r="277" spans="1:5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row>
    <row r="278" spans="1:5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row>
    <row r="279" spans="1:5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row>
    <row r="280" spans="1:5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row>
    <row r="281" spans="1:5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row>
    <row r="282" spans="1:5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row>
    <row r="283" spans="1:5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row>
    <row r="284" spans="1:5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row>
    <row r="285" spans="1:5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row>
    <row r="286" spans="1:5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row>
    <row r="287" spans="1:5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row>
    <row r="288" spans="1:5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row>
    <row r="289" spans="1:5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row>
    <row r="290" spans="1:5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row>
    <row r="291" spans="1:5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row>
    <row r="292" spans="1:5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row>
    <row r="293" spans="1:5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row>
    <row r="294" spans="1:5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row>
    <row r="295" spans="1:5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row>
    <row r="296" spans="1:5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row>
    <row r="297" spans="1:5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row>
    <row r="298" spans="1:5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row>
    <row r="299" spans="1:5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row>
    <row r="300" spans="1:5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row>
    <row r="301" spans="1:5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row>
    <row r="302" spans="1:5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row>
    <row r="303" spans="1:5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row>
    <row r="304" spans="1:5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row>
    <row r="305" spans="1:5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row>
    <row r="306" spans="1:5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row>
    <row r="307" spans="1:5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row>
    <row r="308" spans="1:5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row>
    <row r="309" spans="1:5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row>
    <row r="310" spans="1:5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row>
    <row r="311" spans="1:5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row>
    <row r="312" spans="1:5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row>
    <row r="313" spans="1:5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row>
    <row r="314" spans="1:5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row>
    <row r="315" spans="1:5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row>
    <row r="316" spans="1:5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row>
    <row r="317" spans="1:5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row>
    <row r="318" spans="1:5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row>
    <row r="319" spans="1:5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row>
    <row r="320" spans="1:5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row>
    <row r="321" spans="1:5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row>
    <row r="322" spans="1:5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row>
    <row r="323" spans="1:5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row>
    <row r="324" spans="1:5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row>
    <row r="325" spans="1:5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row>
    <row r="326" spans="1:5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row>
    <row r="327" spans="1:5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row>
    <row r="328" spans="1:5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row>
    <row r="329" spans="1:5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row>
    <row r="330" spans="1:5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row>
    <row r="331" spans="1:5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row>
    <row r="332" spans="1:5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row>
    <row r="333" spans="1:5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row>
    <row r="334" spans="1:5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row>
    <row r="335" spans="1:5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row>
    <row r="336" spans="1:5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row>
    <row r="337" spans="1:5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row>
    <row r="338" spans="1:5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row>
    <row r="339" spans="1:5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row>
    <row r="340" spans="1:5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row>
    <row r="341" spans="1:5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row>
    <row r="342" spans="1:5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row>
    <row r="343" spans="1:5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row>
    <row r="344" spans="1:5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row>
    <row r="345" spans="1:5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row>
    <row r="346" spans="1:5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row>
    <row r="347" spans="1:5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row>
    <row r="348" spans="1:5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row>
    <row r="349" spans="1:5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row>
    <row r="350" spans="1:5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row>
    <row r="351" spans="1:5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row>
    <row r="352" spans="1:5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row>
    <row r="353" spans="1:5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row>
    <row r="354" spans="1:5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row>
    <row r="355" spans="1: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row>
    <row r="356" spans="1:5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row>
    <row r="357" spans="1:5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row>
    <row r="358" spans="1:5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row>
    <row r="359" spans="1:5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row>
    <row r="360" spans="1:5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row>
    <row r="361" spans="1:5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row>
    <row r="362" spans="1:5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row>
    <row r="363" spans="1:5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row>
    <row r="364" spans="1:5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row>
    <row r="365" spans="1:5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row>
    <row r="366" spans="1:5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row>
    <row r="367" spans="1:5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row>
    <row r="368" spans="1:5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row>
    <row r="369" spans="1:5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row>
    <row r="370" spans="1:5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row>
    <row r="371" spans="1:5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row>
    <row r="372" spans="1:5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row>
    <row r="373" spans="1:5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row>
    <row r="374" spans="1:5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row>
    <row r="375" spans="1:5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row>
    <row r="376" spans="1:5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row>
    <row r="377" spans="1:5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row>
    <row r="378" spans="1:5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row>
    <row r="379" spans="1:5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row>
    <row r="380" spans="1:5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row>
    <row r="381" spans="1:5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row>
    <row r="382" spans="1:5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row>
    <row r="383" spans="1:5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row>
    <row r="384" spans="1:5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row>
    <row r="385" spans="1:5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row>
    <row r="386" spans="1:5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row>
    <row r="387" spans="1:5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row>
    <row r="388" spans="1:5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row>
    <row r="389" spans="1:5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row>
    <row r="390" spans="1:5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row>
    <row r="391" spans="1:5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row>
    <row r="392" spans="1:5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row>
    <row r="393" spans="1:5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row>
    <row r="394" spans="1:5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row>
    <row r="395" spans="1:5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row>
    <row r="396" spans="1:5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row>
    <row r="397" spans="1:5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row>
    <row r="398" spans="1:5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row>
    <row r="399" spans="1:5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row>
    <row r="400" spans="1:5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row>
    <row r="401" spans="1:5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row>
    <row r="402" spans="1:5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row>
    <row r="403" spans="1:5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row>
    <row r="404" spans="1:5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row>
    <row r="405" spans="1:5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row>
    <row r="406" spans="1:5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row>
    <row r="407" spans="1:5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row>
    <row r="408" spans="1:5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row>
    <row r="409" spans="1:5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row>
    <row r="410" spans="1:5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row>
    <row r="411" spans="1:5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row>
    <row r="412" spans="1:5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row>
    <row r="413" spans="1:5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row>
    <row r="414" spans="1:5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row>
    <row r="415" spans="1:5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row>
    <row r="416" spans="1:5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row>
    <row r="417" spans="1:5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row>
    <row r="418" spans="1:5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row>
    <row r="419" spans="1:5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row>
    <row r="420" spans="1:5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row>
    <row r="421" spans="1:5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row>
    <row r="422" spans="1:5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row>
    <row r="423" spans="1:5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row>
    <row r="424" spans="1:5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row>
    <row r="425" spans="1:5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row>
    <row r="426" spans="1:5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row>
    <row r="427" spans="1:5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row>
    <row r="428" spans="1:5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row>
    <row r="429" spans="1:5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row>
    <row r="430" spans="1:5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row>
    <row r="431" spans="1:5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row>
    <row r="432" spans="1:5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row>
    <row r="433" spans="1:5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row>
    <row r="434" spans="1:5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row>
    <row r="435" spans="1:5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row>
    <row r="436" spans="1:5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row>
    <row r="437" spans="1:5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row>
    <row r="438" spans="1:5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row>
    <row r="439" spans="1:5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row>
    <row r="440" spans="1:5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row>
    <row r="441" spans="1:5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row>
    <row r="442" spans="1:5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row>
    <row r="443" spans="1:5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row>
    <row r="444" spans="1:5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row>
    <row r="445" spans="1:5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row>
    <row r="446" spans="1:5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row>
    <row r="447" spans="1:5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row>
    <row r="448" spans="1:5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row>
    <row r="449" spans="1:5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row>
    <row r="450" spans="1:5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row>
    <row r="451" spans="1:5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row>
    <row r="452" spans="1:5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row>
    <row r="453" spans="1:5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row>
    <row r="454" spans="1:5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row>
    <row r="455" spans="1: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row>
    <row r="456" spans="1:5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row>
    <row r="457" spans="1:5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row>
    <row r="458" spans="1:5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row>
    <row r="459" spans="1:5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row>
    <row r="460" spans="1:5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row>
    <row r="461" spans="1:5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row>
    <row r="462" spans="1:5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row>
    <row r="463" spans="1:5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row>
    <row r="464" spans="1:5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row>
    <row r="465" spans="1:5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row>
    <row r="466" spans="1:5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row>
    <row r="467" spans="1:5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row>
    <row r="468" spans="1:5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row>
    <row r="469" spans="1:5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row>
    <row r="470" spans="1:5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row>
    <row r="471" spans="1:5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row>
    <row r="472" spans="1:5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row>
    <row r="473" spans="1:5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row>
    <row r="474" spans="1:5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row>
    <row r="475" spans="1:5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row>
    <row r="476" spans="1:5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row>
    <row r="477" spans="1:5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row>
    <row r="478" spans="1:5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row>
    <row r="479" spans="1:5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row>
    <row r="480" spans="1:5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row>
    <row r="481" spans="1:5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row>
    <row r="482" spans="1:5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row>
    <row r="483" spans="1:5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row>
    <row r="484" spans="1:5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row>
    <row r="485" spans="1:5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row>
    <row r="486" spans="1:5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row>
    <row r="487" spans="1:5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row>
    <row r="488" spans="1:5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row>
    <row r="489" spans="1:5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row>
    <row r="490" spans="1:5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row>
    <row r="491" spans="1:5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row>
    <row r="492" spans="1:5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row>
    <row r="493" spans="1:5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row>
    <row r="494" spans="1:5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row>
    <row r="495" spans="1:5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row>
    <row r="496" spans="1:5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row>
    <row r="497" spans="1:5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row>
    <row r="498" spans="1:5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row>
    <row r="499" spans="1:5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row>
    <row r="500" spans="1:5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row>
    <row r="501" spans="1:5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row>
    <row r="502" spans="1:5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row>
    <row r="503" spans="1:5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row>
    <row r="504" spans="1:5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row>
    <row r="505" spans="1:5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row>
    <row r="506" spans="1:5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row>
    <row r="507" spans="1:5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row>
    <row r="508" spans="1:5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row>
    <row r="509" spans="1:5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row>
    <row r="510" spans="1:5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row>
    <row r="511" spans="1:5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row>
    <row r="512" spans="1:5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row>
    <row r="513" spans="1:5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row>
    <row r="514" spans="1:5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row>
    <row r="515" spans="1:5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row>
    <row r="516" spans="1:5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row>
    <row r="517" spans="1:5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row>
    <row r="518" spans="1:5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row>
    <row r="519" spans="1:5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row>
    <row r="520" spans="1:5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row>
    <row r="521" spans="1:5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row>
    <row r="522" spans="1:5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row>
    <row r="523" spans="1:5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row>
    <row r="524" spans="1:5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row>
    <row r="525" spans="1:5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row>
    <row r="526" spans="1:5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row>
    <row r="527" spans="1:5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row>
    <row r="528" spans="1:5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row>
    <row r="529" spans="1:5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row>
    <row r="530" spans="1:5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row>
    <row r="531" spans="1:5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row>
    <row r="532" spans="1:5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row>
    <row r="533" spans="1:5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row>
    <row r="534" spans="1:5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row>
    <row r="535" spans="1:5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row>
    <row r="536" spans="1:5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row>
    <row r="537" spans="1:5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row>
    <row r="538" spans="1:5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row>
    <row r="539" spans="1:5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row>
    <row r="540" spans="1:5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row>
    <row r="541" spans="1:5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row>
    <row r="542" spans="1:5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row>
    <row r="543" spans="1:5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row>
    <row r="544" spans="1:5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row>
    <row r="545" spans="1:5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row>
    <row r="546" spans="1:5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row>
    <row r="547" spans="1:5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row>
    <row r="548" spans="1:5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row>
    <row r="549" spans="1:5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row>
    <row r="550" spans="1:5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row>
    <row r="551" spans="1:5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row>
    <row r="552" spans="1:5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row>
    <row r="553" spans="1:5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row>
    <row r="554" spans="1:5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row>
    <row r="555" spans="1: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row>
    <row r="556" spans="1:5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row>
    <row r="557" spans="1:5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row>
    <row r="558" spans="1:5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row>
    <row r="559" spans="1:5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row>
    <row r="560" spans="1:5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row>
    <row r="561" spans="1:5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row>
    <row r="562" spans="1:5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row>
    <row r="563" spans="1:5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row>
    <row r="564" spans="1:5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row>
    <row r="565" spans="1:5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row>
    <row r="566" spans="1:5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row>
    <row r="567" spans="1:5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row>
    <row r="568" spans="1:5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row>
    <row r="569" spans="1:5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row>
    <row r="570" spans="1:5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row>
    <row r="571" spans="1:5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row>
    <row r="572" spans="1:5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row>
    <row r="573" spans="1:5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row>
    <row r="574" spans="1:5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row>
    <row r="575" spans="1:5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row>
    <row r="576" spans="1:5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row>
    <row r="577" spans="1:5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row>
  </sheetData>
  <sheetProtection selectLockedCells="1"/>
  <mergeCells count="2">
    <mergeCell ref="B4:B5"/>
    <mergeCell ref="B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D5BD-AE95-5A49-8C7C-5212D4EA4BEB}">
  <sheetPr codeName="Hoja7"/>
  <dimension ref="A1:AM146"/>
  <sheetViews>
    <sheetView tabSelected="1" topLeftCell="D1" zoomScaleNormal="100" workbookViewId="0">
      <selection activeCell="F4" sqref="F4"/>
    </sheetView>
  </sheetViews>
  <sheetFormatPr defaultColWidth="11.1640625" defaultRowHeight="16"/>
  <cols>
    <col min="1" max="1" width="3.83203125" customWidth="1"/>
    <col min="2" max="2" width="18.33203125" customWidth="1"/>
    <col min="3" max="3" width="66" customWidth="1"/>
    <col min="4" max="5" width="9.5" customWidth="1"/>
    <col min="6" max="7" width="50.83203125" customWidth="1"/>
    <col min="8" max="8" width="14.83203125" customWidth="1"/>
    <col min="9" max="9" width="8.83203125" customWidth="1"/>
    <col min="10" max="10" width="9.5" customWidth="1"/>
  </cols>
  <sheetData>
    <row r="1" spans="1:39" ht="36" customHeight="1" thickBot="1">
      <c r="A1" s="157"/>
      <c r="B1" s="221" t="s">
        <v>307</v>
      </c>
      <c r="C1" s="162" t="s">
        <v>39</v>
      </c>
      <c r="D1" s="163"/>
      <c r="E1" s="164"/>
      <c r="F1" s="168"/>
      <c r="G1" s="20"/>
      <c r="H1" s="15"/>
      <c r="I1" s="15"/>
      <c r="J1" s="15"/>
      <c r="K1" s="15"/>
      <c r="L1" s="145" t="s">
        <v>487</v>
      </c>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36" customHeight="1">
      <c r="A2" s="253" t="s">
        <v>488</v>
      </c>
      <c r="B2" s="265">
        <v>45600</v>
      </c>
      <c r="C2" s="139" t="s">
        <v>413</v>
      </c>
      <c r="D2" s="140"/>
      <c r="E2" s="158"/>
      <c r="F2" s="167" t="s">
        <v>416</v>
      </c>
      <c r="G2" s="3"/>
      <c r="H2" s="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52" customHeight="1">
      <c r="A3" s="5"/>
      <c r="B3" s="57" t="s">
        <v>0</v>
      </c>
      <c r="C3" s="257" t="s">
        <v>443</v>
      </c>
      <c r="D3" s="222" t="s">
        <v>415</v>
      </c>
      <c r="E3" s="222" t="s">
        <v>52</v>
      </c>
      <c r="F3" s="224" t="s">
        <v>414</v>
      </c>
      <c r="G3" s="3"/>
      <c r="H3" s="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52" customHeight="1" thickBot="1">
      <c r="A4" s="7"/>
      <c r="B4" s="58" t="s">
        <v>308</v>
      </c>
      <c r="C4" s="258" t="s">
        <v>444</v>
      </c>
      <c r="D4" s="254" t="s">
        <v>38</v>
      </c>
      <c r="E4" s="255" t="s">
        <v>429</v>
      </c>
      <c r="F4" s="256" t="s">
        <v>56</v>
      </c>
      <c r="G4" s="3"/>
      <c r="H4" s="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22" customHeight="1" thickBot="1">
      <c r="A5" s="22"/>
      <c r="B5" s="66"/>
      <c r="C5" s="67"/>
      <c r="D5" s="68"/>
      <c r="E5" s="69"/>
      <c r="F5" s="70"/>
      <c r="G5" s="24"/>
      <c r="H5" s="2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22" customHeight="1" thickBot="1">
      <c r="A6" s="23"/>
      <c r="B6" s="71"/>
      <c r="C6" s="30"/>
      <c r="D6" s="72"/>
      <c r="E6" s="33"/>
      <c r="F6" s="55"/>
      <c r="G6" s="33"/>
      <c r="H6" s="33"/>
      <c r="I6" s="65"/>
      <c r="J6" s="33"/>
      <c r="K6" s="24"/>
      <c r="L6" s="24"/>
      <c r="M6" s="24"/>
      <c r="N6" s="24"/>
      <c r="O6" s="24"/>
      <c r="P6" s="24"/>
      <c r="Q6" s="24"/>
      <c r="R6" s="24"/>
      <c r="S6" s="24"/>
      <c r="T6" s="24"/>
      <c r="U6" s="15"/>
      <c r="V6" s="15"/>
      <c r="W6" s="15"/>
      <c r="X6" s="15"/>
      <c r="Y6" s="15"/>
      <c r="Z6" s="15"/>
      <c r="AA6" s="15"/>
      <c r="AB6" s="15"/>
      <c r="AC6" s="15"/>
      <c r="AD6" s="15"/>
      <c r="AE6" s="15"/>
      <c r="AF6" s="15"/>
      <c r="AG6" s="15"/>
      <c r="AH6" s="15"/>
      <c r="AI6" s="15"/>
      <c r="AJ6" s="15"/>
      <c r="AK6" s="15"/>
      <c r="AL6" s="15"/>
      <c r="AM6" s="15"/>
    </row>
    <row r="7" spans="1:39" ht="32" customHeight="1" thickBot="1">
      <c r="A7" s="23"/>
      <c r="B7" s="42" t="s">
        <v>331</v>
      </c>
      <c r="C7" s="225" t="s">
        <v>318</v>
      </c>
      <c r="D7" s="290" t="s">
        <v>335</v>
      </c>
      <c r="E7" s="292" t="s">
        <v>417</v>
      </c>
      <c r="F7" s="53" t="s">
        <v>424</v>
      </c>
      <c r="G7" s="44"/>
      <c r="H7" s="101" t="s">
        <v>134</v>
      </c>
      <c r="I7" s="288" t="s">
        <v>329</v>
      </c>
      <c r="J7" s="289"/>
      <c r="K7" s="32"/>
      <c r="L7" s="24"/>
      <c r="M7" s="24"/>
      <c r="N7" s="24"/>
      <c r="O7" s="24"/>
      <c r="P7" s="24"/>
      <c r="Q7" s="24"/>
      <c r="R7" s="24"/>
      <c r="S7" s="24"/>
      <c r="T7" s="24"/>
      <c r="U7" s="15"/>
      <c r="V7" s="15"/>
      <c r="W7" s="15"/>
      <c r="X7" s="15"/>
      <c r="Y7" s="15"/>
      <c r="Z7" s="15"/>
      <c r="AA7" s="15"/>
      <c r="AB7" s="15"/>
      <c r="AC7" s="15"/>
      <c r="AD7" s="15"/>
      <c r="AE7" s="15"/>
      <c r="AF7" s="15"/>
      <c r="AG7" s="15"/>
      <c r="AH7" s="15"/>
      <c r="AI7" s="15"/>
      <c r="AJ7" s="15"/>
      <c r="AK7" s="15"/>
      <c r="AL7" s="15"/>
      <c r="AM7" s="15"/>
    </row>
    <row r="8" spans="1:39" ht="32" customHeight="1" thickBot="1">
      <c r="A8" s="1"/>
      <c r="B8" s="41"/>
      <c r="C8" s="36" t="s">
        <v>66</v>
      </c>
      <c r="D8" s="291"/>
      <c r="E8" s="291"/>
      <c r="F8" s="210" t="s">
        <v>490</v>
      </c>
      <c r="G8" s="45" t="s">
        <v>142</v>
      </c>
      <c r="H8" s="100" t="s">
        <v>430</v>
      </c>
      <c r="I8" s="46" t="s">
        <v>81</v>
      </c>
      <c r="J8" s="76" t="s">
        <v>82</v>
      </c>
      <c r="K8" s="32"/>
      <c r="L8" s="24"/>
      <c r="M8" s="24"/>
      <c r="N8" s="24"/>
      <c r="O8" s="24"/>
      <c r="P8" s="24"/>
      <c r="Q8" s="24"/>
      <c r="R8" s="24"/>
      <c r="S8" s="24"/>
      <c r="T8" s="24"/>
      <c r="U8" s="15"/>
      <c r="V8" s="15"/>
      <c r="W8" s="15"/>
      <c r="X8" s="15"/>
      <c r="Y8" s="15"/>
      <c r="Z8" s="15"/>
      <c r="AA8" s="15"/>
      <c r="AB8" s="15"/>
      <c r="AC8" s="15"/>
      <c r="AD8" s="15"/>
      <c r="AE8" s="15"/>
      <c r="AF8" s="15"/>
      <c r="AG8" s="15"/>
      <c r="AH8" s="15"/>
      <c r="AI8" s="15"/>
      <c r="AJ8" s="15"/>
      <c r="AK8" s="15"/>
      <c r="AL8" s="15"/>
      <c r="AM8" s="15"/>
    </row>
    <row r="9" spans="1:39" ht="52" customHeight="1" thickBot="1">
      <c r="A9" s="25"/>
      <c r="B9" s="51"/>
      <c r="C9" s="28" t="s">
        <v>139</v>
      </c>
      <c r="D9" s="136" t="s">
        <v>69</v>
      </c>
      <c r="E9" s="38">
        <v>1</v>
      </c>
      <c r="F9" s="172" t="str">
        <f>+F8</f>
        <v>SERGIO RODRIGUEZ</v>
      </c>
      <c r="G9" s="74" t="s">
        <v>107</v>
      </c>
      <c r="H9" s="136" t="s">
        <v>489</v>
      </c>
      <c r="I9" s="213" t="s">
        <v>69</v>
      </c>
      <c r="J9" s="211" t="s">
        <v>178</v>
      </c>
      <c r="K9" s="32"/>
      <c r="L9" s="24"/>
      <c r="M9" s="24"/>
      <c r="N9" s="24"/>
      <c r="O9" s="24"/>
      <c r="P9" s="24"/>
      <c r="Q9" s="24"/>
      <c r="R9" s="24"/>
      <c r="S9" s="24"/>
      <c r="T9" s="24"/>
      <c r="U9" s="15"/>
      <c r="V9" s="15"/>
      <c r="W9" s="15"/>
      <c r="X9" s="15"/>
      <c r="Y9" s="15"/>
      <c r="Z9" s="15"/>
      <c r="AA9" s="15"/>
      <c r="AB9" s="15"/>
      <c r="AC9" s="15"/>
      <c r="AD9" s="15"/>
      <c r="AE9" s="15"/>
      <c r="AF9" s="15"/>
      <c r="AG9" s="15"/>
      <c r="AH9" s="15"/>
      <c r="AI9" s="15"/>
      <c r="AJ9" s="15"/>
      <c r="AK9" s="15"/>
      <c r="AL9" s="15"/>
      <c r="AM9" s="15"/>
    </row>
    <row r="10" spans="1:39" ht="52" customHeight="1" thickBot="1">
      <c r="A10" s="25"/>
      <c r="B10" s="51"/>
      <c r="C10" s="28" t="s">
        <v>309</v>
      </c>
      <c r="D10" s="136"/>
      <c r="E10" s="38">
        <v>2</v>
      </c>
      <c r="F10" s="172" t="str">
        <f>+F8</f>
        <v>SERGIO RODRIGUEZ</v>
      </c>
      <c r="G10" s="74" t="s">
        <v>425</v>
      </c>
      <c r="H10" s="136" t="s">
        <v>426</v>
      </c>
      <c r="I10" s="213"/>
      <c r="J10" s="211" t="s">
        <v>178</v>
      </c>
      <c r="K10" s="32"/>
      <c r="L10" s="24"/>
      <c r="M10" s="24"/>
      <c r="N10" s="24"/>
      <c r="O10" s="24"/>
      <c r="P10" s="24"/>
      <c r="Q10" s="24"/>
      <c r="R10" s="24"/>
      <c r="S10" s="24"/>
      <c r="T10" s="24"/>
      <c r="U10" s="15"/>
      <c r="V10" s="15"/>
      <c r="W10" s="15"/>
      <c r="X10" s="15"/>
      <c r="Y10" s="15"/>
      <c r="Z10" s="15"/>
      <c r="AA10" s="15"/>
      <c r="AB10" s="15"/>
      <c r="AC10" s="15"/>
      <c r="AD10" s="15"/>
      <c r="AE10" s="15"/>
      <c r="AF10" s="15"/>
      <c r="AG10" s="15"/>
      <c r="AH10" s="15"/>
      <c r="AI10" s="15"/>
      <c r="AJ10" s="15"/>
      <c r="AK10" s="15"/>
      <c r="AL10" s="15"/>
      <c r="AM10" s="15"/>
    </row>
    <row r="11" spans="1:39" ht="52" customHeight="1" thickBot="1">
      <c r="A11" s="25"/>
      <c r="B11" s="51"/>
      <c r="C11" s="28" t="s">
        <v>310</v>
      </c>
      <c r="D11" s="136"/>
      <c r="E11" s="38">
        <v>3</v>
      </c>
      <c r="F11" s="172" t="str">
        <f>+F8</f>
        <v>SERGIO RODRIGUEZ</v>
      </c>
      <c r="G11" s="74" t="s">
        <v>141</v>
      </c>
      <c r="H11" s="136" t="s">
        <v>83</v>
      </c>
      <c r="I11" s="213"/>
      <c r="J11" s="211" t="s">
        <v>76</v>
      </c>
      <c r="K11" s="32"/>
      <c r="L11" s="24"/>
      <c r="M11" s="24"/>
      <c r="N11" s="24"/>
      <c r="O11" s="24"/>
      <c r="P11" s="24"/>
      <c r="Q11" s="24"/>
      <c r="R11" s="24"/>
      <c r="S11" s="24"/>
      <c r="T11" s="24"/>
      <c r="U11" s="15"/>
      <c r="V11" s="15"/>
      <c r="W11" s="15"/>
      <c r="X11" s="15"/>
      <c r="Y11" s="15"/>
      <c r="Z11" s="15"/>
      <c r="AA11" s="15"/>
      <c r="AB11" s="15"/>
      <c r="AC11" s="15"/>
      <c r="AD11" s="15"/>
      <c r="AE11" s="15"/>
      <c r="AF11" s="15"/>
      <c r="AG11" s="15"/>
      <c r="AH11" s="15"/>
      <c r="AI11" s="15"/>
      <c r="AJ11" s="15"/>
      <c r="AK11" s="15"/>
      <c r="AL11" s="15"/>
      <c r="AM11" s="15"/>
    </row>
    <row r="12" spans="1:39" ht="52" customHeight="1" thickBot="1">
      <c r="A12" s="25"/>
      <c r="B12" s="84"/>
      <c r="C12" s="141" t="s">
        <v>311</v>
      </c>
      <c r="D12" s="171"/>
      <c r="E12" s="38">
        <v>4</v>
      </c>
      <c r="F12" s="172" t="str">
        <f>+F8</f>
        <v>SERGIO RODRIGUEZ</v>
      </c>
      <c r="G12" s="198" t="s">
        <v>140</v>
      </c>
      <c r="H12" s="171" t="s">
        <v>79</v>
      </c>
      <c r="I12" s="213"/>
      <c r="J12" s="211" t="s">
        <v>178</v>
      </c>
      <c r="K12" s="32"/>
      <c r="L12" s="24"/>
      <c r="M12" s="24"/>
      <c r="N12" s="24"/>
      <c r="O12" s="24"/>
      <c r="P12" s="24"/>
      <c r="Q12" s="24"/>
      <c r="R12" s="24"/>
      <c r="S12" s="24"/>
      <c r="T12" s="24"/>
      <c r="U12" s="2"/>
      <c r="V12" s="2"/>
      <c r="W12" s="2"/>
      <c r="X12" s="2"/>
      <c r="Y12" s="2"/>
      <c r="Z12" s="15"/>
      <c r="AA12" s="15"/>
      <c r="AB12" s="15"/>
      <c r="AC12" s="15"/>
      <c r="AD12" s="15"/>
      <c r="AE12" s="15"/>
      <c r="AF12" s="15"/>
      <c r="AG12" s="15"/>
      <c r="AH12" s="15"/>
      <c r="AI12" s="15"/>
      <c r="AJ12" s="15"/>
      <c r="AK12" s="15"/>
      <c r="AL12" s="15"/>
      <c r="AM12" s="15"/>
    </row>
    <row r="13" spans="1:39" ht="52" customHeight="1" thickBot="1">
      <c r="A13" s="25"/>
      <c r="B13" s="52"/>
      <c r="C13" s="47" t="s">
        <v>177</v>
      </c>
      <c r="D13" s="137"/>
      <c r="E13" s="73">
        <v>5</v>
      </c>
      <c r="F13" s="173" t="str">
        <f>+F8</f>
        <v>SERGIO RODRIGUEZ</v>
      </c>
      <c r="G13" s="73" t="s">
        <v>522</v>
      </c>
      <c r="H13" s="137" t="s">
        <v>489</v>
      </c>
      <c r="I13" s="126" t="s">
        <v>72</v>
      </c>
      <c r="J13" s="212" t="s">
        <v>178</v>
      </c>
      <c r="K13" s="32"/>
      <c r="L13" s="24"/>
      <c r="M13" s="24"/>
      <c r="N13" s="24"/>
      <c r="O13" s="24"/>
      <c r="P13" s="24"/>
      <c r="Q13" s="24"/>
      <c r="R13" s="24"/>
      <c r="S13" s="24"/>
      <c r="T13" s="24"/>
      <c r="U13" s="24"/>
      <c r="V13" s="24"/>
      <c r="W13" s="24"/>
      <c r="X13" s="24"/>
      <c r="Y13" s="24"/>
      <c r="Z13" s="15"/>
      <c r="AA13" s="15"/>
      <c r="AB13" s="15"/>
      <c r="AC13" s="15"/>
      <c r="AD13" s="15"/>
      <c r="AE13" s="15"/>
      <c r="AF13" s="15"/>
      <c r="AG13" s="15"/>
      <c r="AH13" s="15"/>
      <c r="AI13" s="15"/>
      <c r="AJ13" s="15"/>
      <c r="AK13" s="15"/>
      <c r="AL13" s="15"/>
      <c r="AM13" s="15"/>
    </row>
    <row r="14" spans="1:39" ht="32" customHeight="1" thickBot="1">
      <c r="A14" s="23"/>
      <c r="B14" s="42" t="s">
        <v>331</v>
      </c>
      <c r="C14" s="226" t="s">
        <v>334</v>
      </c>
      <c r="D14" s="290" t="s">
        <v>335</v>
      </c>
      <c r="E14" s="292" t="s">
        <v>417</v>
      </c>
      <c r="F14" s="53" t="s">
        <v>424</v>
      </c>
      <c r="G14" s="44"/>
      <c r="H14" s="101" t="s">
        <v>134</v>
      </c>
      <c r="I14" s="288" t="s">
        <v>329</v>
      </c>
      <c r="J14" s="289"/>
      <c r="K14" s="32"/>
      <c r="L14" s="24"/>
      <c r="M14" s="24"/>
      <c r="N14" s="24"/>
      <c r="O14" s="24"/>
      <c r="P14" s="24"/>
      <c r="Q14" s="24"/>
      <c r="R14" s="24"/>
      <c r="S14" s="24"/>
      <c r="T14" s="24"/>
      <c r="U14" s="15"/>
      <c r="V14" s="15"/>
      <c r="W14" s="15"/>
      <c r="X14" s="15"/>
      <c r="Y14" s="15"/>
      <c r="Z14" s="15"/>
      <c r="AA14" s="15"/>
      <c r="AB14" s="15"/>
      <c r="AC14" s="15"/>
      <c r="AD14" s="15"/>
      <c r="AE14" s="15"/>
      <c r="AF14" s="15"/>
      <c r="AG14" s="15"/>
      <c r="AH14" s="15"/>
      <c r="AI14" s="15"/>
      <c r="AJ14" s="15"/>
      <c r="AK14" s="15"/>
      <c r="AL14" s="15"/>
      <c r="AM14" s="15"/>
    </row>
    <row r="15" spans="1:39" ht="32" customHeight="1" thickBot="1">
      <c r="A15" s="1"/>
      <c r="B15" s="41"/>
      <c r="C15" s="36" t="s">
        <v>66</v>
      </c>
      <c r="D15" s="291"/>
      <c r="E15" s="291"/>
      <c r="F15" s="199" t="s">
        <v>490</v>
      </c>
      <c r="G15" s="45" t="s">
        <v>142</v>
      </c>
      <c r="H15" s="100" t="s">
        <v>430</v>
      </c>
      <c r="I15" s="46" t="s">
        <v>81</v>
      </c>
      <c r="J15" s="76" t="s">
        <v>82</v>
      </c>
      <c r="K15" s="32"/>
      <c r="L15" s="24"/>
      <c r="M15" s="24"/>
      <c r="N15" s="24"/>
      <c r="O15" s="24"/>
      <c r="P15" s="24"/>
      <c r="Q15" s="24"/>
      <c r="R15" s="24"/>
      <c r="S15" s="24"/>
      <c r="T15" s="24"/>
      <c r="U15" s="15"/>
      <c r="V15" s="15"/>
      <c r="W15" s="15"/>
      <c r="X15" s="15"/>
      <c r="Y15" s="15"/>
      <c r="Z15" s="15"/>
      <c r="AA15" s="15"/>
      <c r="AB15" s="15"/>
      <c r="AC15" s="15"/>
      <c r="AD15" s="15"/>
      <c r="AE15" s="15"/>
      <c r="AF15" s="15"/>
      <c r="AG15" s="15"/>
      <c r="AH15" s="15"/>
      <c r="AI15" s="15"/>
      <c r="AJ15" s="15"/>
      <c r="AK15" s="15"/>
      <c r="AL15" s="15"/>
      <c r="AM15" s="15"/>
    </row>
    <row r="16" spans="1:39" ht="52" customHeight="1" thickBot="1">
      <c r="A16" s="25"/>
      <c r="B16" s="51"/>
      <c r="C16" s="208" t="s">
        <v>418</v>
      </c>
      <c r="D16" s="171"/>
      <c r="E16" s="74">
        <v>6.1</v>
      </c>
      <c r="F16" s="172" t="str">
        <f>+F15</f>
        <v>SERGIO RODRIGUEZ</v>
      </c>
      <c r="G16" s="130" t="s">
        <v>327</v>
      </c>
      <c r="H16" s="136" t="s">
        <v>426</v>
      </c>
      <c r="I16" s="213" t="s">
        <v>71</v>
      </c>
      <c r="J16" s="211" t="s">
        <v>178</v>
      </c>
      <c r="K16" s="32"/>
      <c r="L16" s="24"/>
      <c r="M16" s="24"/>
      <c r="N16" s="24"/>
      <c r="O16" s="24"/>
      <c r="P16" s="24"/>
      <c r="Q16" s="24"/>
      <c r="R16" s="24"/>
      <c r="S16" s="24"/>
      <c r="T16" s="24"/>
      <c r="U16" s="24"/>
      <c r="V16" s="24"/>
      <c r="W16" s="24"/>
      <c r="X16" s="24"/>
      <c r="Y16" s="24"/>
      <c r="Z16" s="15"/>
      <c r="AA16" s="15"/>
      <c r="AB16" s="15"/>
      <c r="AC16" s="15"/>
      <c r="AD16" s="15"/>
      <c r="AE16" s="15"/>
      <c r="AF16" s="15"/>
      <c r="AG16" s="15"/>
      <c r="AH16" s="15"/>
      <c r="AI16" s="15"/>
      <c r="AJ16" s="15"/>
      <c r="AK16" s="15"/>
      <c r="AL16" s="15"/>
      <c r="AM16" s="15"/>
    </row>
    <row r="17" spans="1:39" ht="52" customHeight="1" thickBot="1">
      <c r="A17" s="25"/>
      <c r="B17" s="51"/>
      <c r="C17" s="208" t="s">
        <v>419</v>
      </c>
      <c r="D17" s="259"/>
      <c r="E17" s="74">
        <v>6.2</v>
      </c>
      <c r="F17" s="172" t="str">
        <f t="shared" ref="F17:F26" si="0">+F16</f>
        <v>SERGIO RODRIGUEZ</v>
      </c>
      <c r="G17" s="130" t="s">
        <v>327</v>
      </c>
      <c r="H17" s="136" t="s">
        <v>489</v>
      </c>
      <c r="I17" s="213" t="s">
        <v>74</v>
      </c>
      <c r="J17" s="211" t="s">
        <v>78</v>
      </c>
      <c r="K17" s="32"/>
      <c r="L17" s="24"/>
      <c r="M17" s="24"/>
      <c r="N17" s="24"/>
      <c r="O17" s="24"/>
      <c r="P17" s="24"/>
      <c r="Q17" s="24"/>
      <c r="R17" s="24"/>
      <c r="S17" s="24"/>
      <c r="T17" s="24"/>
      <c r="U17" s="15"/>
      <c r="V17" s="15"/>
      <c r="W17" s="15"/>
      <c r="X17" s="15"/>
      <c r="Y17" s="15"/>
      <c r="Z17" s="15"/>
      <c r="AA17" s="15"/>
      <c r="AB17" s="15"/>
      <c r="AC17" s="15"/>
      <c r="AD17" s="15"/>
      <c r="AE17" s="15"/>
      <c r="AF17" s="15"/>
      <c r="AG17" s="15"/>
      <c r="AH17" s="15"/>
      <c r="AI17" s="15"/>
      <c r="AJ17" s="15"/>
      <c r="AK17" s="15"/>
      <c r="AL17" s="15"/>
      <c r="AM17" s="15"/>
    </row>
    <row r="18" spans="1:39" ht="52" customHeight="1" thickBot="1">
      <c r="A18" s="25"/>
      <c r="B18" s="51"/>
      <c r="C18" s="208" t="s">
        <v>421</v>
      </c>
      <c r="D18" s="259"/>
      <c r="E18" s="74">
        <v>6.3</v>
      </c>
      <c r="F18" s="172" t="str">
        <f t="shared" si="0"/>
        <v>SERGIO RODRIGUEZ</v>
      </c>
      <c r="G18" s="130" t="s">
        <v>327</v>
      </c>
      <c r="H18" s="136"/>
      <c r="I18" s="213"/>
      <c r="J18" s="211"/>
      <c r="K18" s="32"/>
      <c r="L18" s="24"/>
      <c r="M18" s="24"/>
      <c r="N18" s="24"/>
      <c r="O18" s="24"/>
      <c r="P18" s="24"/>
      <c r="Q18" s="24"/>
      <c r="R18" s="24"/>
      <c r="S18" s="24"/>
      <c r="T18" s="24"/>
      <c r="U18" s="15"/>
      <c r="V18" s="15"/>
      <c r="W18" s="15"/>
      <c r="X18" s="15"/>
      <c r="Y18" s="15"/>
      <c r="Z18" s="15"/>
      <c r="AA18" s="15"/>
      <c r="AB18" s="15"/>
      <c r="AC18" s="15"/>
      <c r="AD18" s="15"/>
      <c r="AE18" s="15"/>
      <c r="AF18" s="15"/>
      <c r="AG18" s="15"/>
      <c r="AH18" s="15"/>
      <c r="AI18" s="15"/>
      <c r="AJ18" s="15"/>
      <c r="AK18" s="15"/>
      <c r="AL18" s="15"/>
      <c r="AM18" s="15"/>
    </row>
    <row r="19" spans="1:39" ht="52" customHeight="1" thickBot="1">
      <c r="A19" s="25"/>
      <c r="B19" s="51"/>
      <c r="C19" s="208" t="s">
        <v>422</v>
      </c>
      <c r="D19" s="259"/>
      <c r="E19" s="74">
        <v>6.4</v>
      </c>
      <c r="F19" s="172" t="str">
        <f t="shared" si="0"/>
        <v>SERGIO RODRIGUEZ</v>
      </c>
      <c r="G19" s="130" t="s">
        <v>327</v>
      </c>
      <c r="H19" s="136"/>
      <c r="I19" s="213"/>
      <c r="J19" s="211"/>
      <c r="K19" s="32"/>
      <c r="L19" s="24"/>
      <c r="M19" s="24"/>
      <c r="N19" s="24"/>
      <c r="O19" s="24"/>
      <c r="P19" s="24"/>
      <c r="Q19" s="24"/>
      <c r="R19" s="24"/>
      <c r="S19" s="24"/>
      <c r="T19" s="24"/>
      <c r="U19" s="15"/>
      <c r="V19" s="15"/>
      <c r="W19" s="15"/>
      <c r="X19" s="15"/>
      <c r="Y19" s="15"/>
      <c r="Z19" s="15"/>
      <c r="AA19" s="15"/>
      <c r="AB19" s="15"/>
      <c r="AC19" s="15"/>
      <c r="AD19" s="15"/>
      <c r="AE19" s="15"/>
      <c r="AF19" s="15"/>
      <c r="AG19" s="15"/>
      <c r="AH19" s="15"/>
      <c r="AI19" s="15"/>
      <c r="AJ19" s="15"/>
      <c r="AK19" s="15"/>
      <c r="AL19" s="15"/>
      <c r="AM19" s="15"/>
    </row>
    <row r="20" spans="1:39" ht="52" customHeight="1" thickBot="1">
      <c r="A20" s="25"/>
      <c r="B20" s="51"/>
      <c r="C20" s="208" t="s">
        <v>423</v>
      </c>
      <c r="D20" s="259"/>
      <c r="E20" s="74">
        <v>6.5</v>
      </c>
      <c r="F20" s="172" t="str">
        <f t="shared" si="0"/>
        <v>SERGIO RODRIGUEZ</v>
      </c>
      <c r="G20" s="130" t="s">
        <v>327</v>
      </c>
      <c r="H20" s="136"/>
      <c r="I20" s="213"/>
      <c r="J20" s="211"/>
      <c r="K20" s="32"/>
      <c r="L20" s="24"/>
      <c r="M20" s="24"/>
      <c r="N20" s="24"/>
      <c r="O20" s="24"/>
      <c r="P20" s="24"/>
      <c r="Q20" s="24"/>
      <c r="R20" s="24"/>
      <c r="S20" s="24"/>
      <c r="T20" s="24"/>
      <c r="U20" s="15"/>
      <c r="V20" s="15"/>
      <c r="W20" s="15"/>
      <c r="X20" s="15"/>
      <c r="Y20" s="15"/>
      <c r="Z20" s="15"/>
      <c r="AA20" s="15"/>
      <c r="AB20" s="15"/>
      <c r="AC20" s="15"/>
      <c r="AD20" s="15"/>
      <c r="AE20" s="15"/>
      <c r="AF20" s="15"/>
      <c r="AG20" s="15"/>
      <c r="AH20" s="15"/>
      <c r="AI20" s="15"/>
      <c r="AJ20" s="15"/>
      <c r="AK20" s="15"/>
      <c r="AL20" s="15"/>
      <c r="AM20" s="15"/>
    </row>
    <row r="21" spans="1:39" ht="52" customHeight="1" thickBot="1">
      <c r="A21" s="25"/>
      <c r="B21" s="51"/>
      <c r="C21" s="208" t="s">
        <v>84</v>
      </c>
      <c r="D21" s="259"/>
      <c r="E21" s="74">
        <v>6.6</v>
      </c>
      <c r="F21" s="172" t="str">
        <f>+F20</f>
        <v>SERGIO RODRIGUEZ</v>
      </c>
      <c r="G21" s="130" t="s">
        <v>327</v>
      </c>
      <c r="H21" s="136"/>
      <c r="I21" s="213"/>
      <c r="J21" s="211"/>
      <c r="K21" s="32"/>
      <c r="L21" s="24"/>
      <c r="M21" s="24"/>
      <c r="N21" s="24"/>
      <c r="O21" s="24"/>
      <c r="P21" s="24"/>
      <c r="Q21" s="24"/>
      <c r="R21" s="24"/>
      <c r="S21" s="24"/>
      <c r="T21" s="24"/>
      <c r="U21" s="15"/>
      <c r="V21" s="15"/>
      <c r="W21" s="15"/>
      <c r="X21" s="15"/>
      <c r="Y21" s="15"/>
      <c r="Z21" s="15"/>
      <c r="AA21" s="15"/>
      <c r="AB21" s="15"/>
      <c r="AC21" s="15"/>
      <c r="AD21" s="15"/>
      <c r="AE21" s="15"/>
      <c r="AF21" s="15"/>
      <c r="AG21" s="15"/>
      <c r="AH21" s="15"/>
      <c r="AI21" s="15"/>
      <c r="AJ21" s="15"/>
      <c r="AK21" s="15"/>
      <c r="AL21" s="15"/>
      <c r="AM21" s="15"/>
    </row>
    <row r="22" spans="1:39" ht="52" customHeight="1" thickBot="1">
      <c r="A22" s="25"/>
      <c r="B22" s="51"/>
      <c r="C22" s="208" t="s">
        <v>420</v>
      </c>
      <c r="D22" s="259"/>
      <c r="E22" s="74">
        <v>6.7</v>
      </c>
      <c r="F22" s="172" t="str">
        <f t="shared" si="0"/>
        <v>SERGIO RODRIGUEZ</v>
      </c>
      <c r="G22" s="130" t="s">
        <v>327</v>
      </c>
      <c r="H22" s="136"/>
      <c r="I22" s="213"/>
      <c r="J22" s="211"/>
      <c r="K22" s="32"/>
      <c r="L22" s="24"/>
      <c r="M22" s="24"/>
      <c r="N22" s="24"/>
      <c r="O22" s="24"/>
      <c r="P22" s="24"/>
      <c r="Q22" s="24"/>
      <c r="R22" s="24"/>
      <c r="S22" s="24"/>
      <c r="T22" s="24"/>
      <c r="U22" s="15"/>
      <c r="V22" s="15"/>
      <c r="W22" s="15"/>
      <c r="X22" s="15"/>
      <c r="Y22" s="15"/>
      <c r="Z22" s="15"/>
      <c r="AA22" s="15"/>
      <c r="AB22" s="15"/>
      <c r="AC22" s="15"/>
      <c r="AD22" s="15"/>
      <c r="AE22" s="15"/>
      <c r="AF22" s="15"/>
      <c r="AG22" s="15"/>
      <c r="AH22" s="15"/>
      <c r="AI22" s="15"/>
      <c r="AJ22" s="15"/>
      <c r="AK22" s="15"/>
      <c r="AL22" s="15"/>
      <c r="AM22" s="15"/>
    </row>
    <row r="23" spans="1:39" ht="52" customHeight="1" thickBot="1">
      <c r="A23" s="25"/>
      <c r="B23" s="51"/>
      <c r="C23" s="208" t="s">
        <v>86</v>
      </c>
      <c r="D23" s="259"/>
      <c r="E23" s="74">
        <v>6.8</v>
      </c>
      <c r="F23" s="172" t="str">
        <f t="shared" si="0"/>
        <v>SERGIO RODRIGUEZ</v>
      </c>
      <c r="G23" s="130" t="s">
        <v>327</v>
      </c>
      <c r="H23" s="136"/>
      <c r="I23" s="213"/>
      <c r="J23" s="211"/>
      <c r="K23" s="32"/>
      <c r="L23" s="24"/>
      <c r="M23" s="24"/>
      <c r="N23" s="24"/>
      <c r="O23" s="24"/>
      <c r="P23" s="24"/>
      <c r="Q23" s="24"/>
      <c r="R23" s="24"/>
      <c r="S23" s="24"/>
      <c r="T23" s="24"/>
      <c r="U23" s="15"/>
      <c r="V23" s="15"/>
      <c r="W23" s="15"/>
      <c r="X23" s="15"/>
      <c r="Y23" s="15"/>
      <c r="Z23" s="15"/>
      <c r="AA23" s="15"/>
      <c r="AB23" s="15"/>
      <c r="AC23" s="15"/>
      <c r="AD23" s="15"/>
      <c r="AE23" s="15"/>
      <c r="AF23" s="15"/>
      <c r="AG23" s="15"/>
      <c r="AH23" s="15"/>
      <c r="AI23" s="15"/>
      <c r="AJ23" s="15"/>
      <c r="AK23" s="15"/>
      <c r="AL23" s="15"/>
      <c r="AM23" s="15"/>
    </row>
    <row r="24" spans="1:39" ht="52" customHeight="1" thickBot="1">
      <c r="A24" s="25"/>
      <c r="B24" s="51"/>
      <c r="C24" s="208" t="s">
        <v>86</v>
      </c>
      <c r="D24" s="259"/>
      <c r="E24" s="74">
        <v>6.9</v>
      </c>
      <c r="F24" s="172" t="str">
        <f t="shared" si="0"/>
        <v>SERGIO RODRIGUEZ</v>
      </c>
      <c r="G24" s="130" t="s">
        <v>327</v>
      </c>
      <c r="H24" s="136"/>
      <c r="I24" s="213"/>
      <c r="J24" s="211"/>
      <c r="K24" s="32"/>
      <c r="L24" s="24"/>
      <c r="M24" s="24"/>
      <c r="N24" s="24"/>
      <c r="O24" s="24"/>
      <c r="P24" s="24"/>
      <c r="Q24" s="24"/>
      <c r="R24" s="24"/>
      <c r="S24" s="24"/>
      <c r="T24" s="24"/>
      <c r="U24" s="15"/>
      <c r="V24" s="15"/>
      <c r="W24" s="15"/>
      <c r="X24" s="15"/>
      <c r="Y24" s="15"/>
      <c r="Z24" s="15"/>
      <c r="AA24" s="15"/>
      <c r="AB24" s="15"/>
      <c r="AC24" s="15"/>
      <c r="AD24" s="15"/>
      <c r="AE24" s="15"/>
      <c r="AF24" s="15"/>
      <c r="AG24" s="15"/>
      <c r="AH24" s="15"/>
      <c r="AI24" s="15"/>
      <c r="AJ24" s="15"/>
      <c r="AK24" s="15"/>
      <c r="AL24" s="15"/>
      <c r="AM24" s="15"/>
    </row>
    <row r="25" spans="1:39" ht="52" customHeight="1" thickBot="1">
      <c r="A25" s="25"/>
      <c r="B25" s="51"/>
      <c r="C25" s="208" t="s">
        <v>86</v>
      </c>
      <c r="D25" s="259"/>
      <c r="E25" s="200" t="s">
        <v>312</v>
      </c>
      <c r="F25" s="172" t="str">
        <f>+F24</f>
        <v>SERGIO RODRIGUEZ</v>
      </c>
      <c r="G25" s="130" t="s">
        <v>327</v>
      </c>
      <c r="H25" s="136"/>
      <c r="I25" s="213"/>
      <c r="J25" s="211"/>
      <c r="K25" s="32"/>
      <c r="L25" s="24"/>
      <c r="M25" s="24"/>
      <c r="N25" s="24"/>
      <c r="O25" s="24"/>
      <c r="P25" s="24"/>
      <c r="Q25" s="24"/>
      <c r="R25" s="24"/>
      <c r="S25" s="24"/>
      <c r="T25" s="24"/>
      <c r="U25" s="15"/>
      <c r="V25" s="15"/>
      <c r="W25" s="15"/>
      <c r="X25" s="15"/>
      <c r="Y25" s="15"/>
      <c r="Z25" s="15"/>
      <c r="AA25" s="15"/>
      <c r="AB25" s="15"/>
      <c r="AC25" s="15"/>
      <c r="AD25" s="15"/>
      <c r="AE25" s="15"/>
      <c r="AF25" s="15"/>
      <c r="AG25" s="15"/>
      <c r="AH25" s="15"/>
      <c r="AI25" s="15"/>
      <c r="AJ25" s="15"/>
      <c r="AK25" s="15"/>
      <c r="AL25" s="15"/>
      <c r="AM25" s="15"/>
    </row>
    <row r="26" spans="1:39" ht="52" customHeight="1" thickBot="1">
      <c r="A26" s="25"/>
      <c r="B26" s="51"/>
      <c r="C26" s="208" t="s">
        <v>85</v>
      </c>
      <c r="D26" s="259"/>
      <c r="E26" s="200" t="s">
        <v>313</v>
      </c>
      <c r="F26" s="172" t="str">
        <f t="shared" si="0"/>
        <v>SERGIO RODRIGUEZ</v>
      </c>
      <c r="G26" s="130" t="s">
        <v>327</v>
      </c>
      <c r="H26" s="136"/>
      <c r="I26" s="213"/>
      <c r="J26" s="211"/>
      <c r="K26" s="32"/>
      <c r="L26" s="24"/>
      <c r="M26" s="24"/>
      <c r="N26" s="24"/>
      <c r="O26" s="24"/>
      <c r="P26" s="24"/>
      <c r="Q26" s="24"/>
      <c r="R26" s="24"/>
      <c r="S26" s="24"/>
      <c r="T26" s="24"/>
      <c r="U26" s="15"/>
      <c r="V26" s="15"/>
      <c r="W26" s="15"/>
      <c r="X26" s="15"/>
      <c r="Y26" s="15"/>
      <c r="Z26" s="15"/>
      <c r="AA26" s="15"/>
      <c r="AB26" s="15"/>
      <c r="AC26" s="15"/>
      <c r="AD26" s="15"/>
      <c r="AE26" s="15"/>
      <c r="AF26" s="15"/>
      <c r="AG26" s="15"/>
      <c r="AH26" s="15"/>
      <c r="AI26" s="15"/>
      <c r="AJ26" s="15"/>
      <c r="AK26" s="15"/>
      <c r="AL26" s="15"/>
      <c r="AM26" s="15"/>
    </row>
    <row r="27" spans="1:39" ht="52" customHeight="1" thickBot="1">
      <c r="A27" s="25"/>
      <c r="B27" s="52"/>
      <c r="C27" s="209" t="s">
        <v>328</v>
      </c>
      <c r="D27" s="260"/>
      <c r="E27" s="201" t="s">
        <v>314</v>
      </c>
      <c r="F27" s="173" t="str">
        <f>+F15</f>
        <v>SERGIO RODRIGUEZ</v>
      </c>
      <c r="G27" s="131" t="s">
        <v>327</v>
      </c>
      <c r="H27" s="137"/>
      <c r="I27" s="126"/>
      <c r="J27" s="212"/>
      <c r="K27" s="32"/>
      <c r="L27" s="24"/>
      <c r="M27" s="24"/>
      <c r="N27" s="24"/>
      <c r="O27" s="24"/>
      <c r="P27" s="24"/>
      <c r="Q27" s="24"/>
      <c r="R27" s="24"/>
      <c r="S27" s="24"/>
      <c r="T27" s="24"/>
      <c r="U27" s="15"/>
      <c r="V27" s="15"/>
      <c r="W27" s="15"/>
      <c r="X27" s="15"/>
      <c r="Y27" s="15"/>
      <c r="Z27" s="15"/>
      <c r="AA27" s="15"/>
      <c r="AB27" s="15"/>
      <c r="AC27" s="15"/>
      <c r="AD27" s="15"/>
      <c r="AE27" s="15"/>
      <c r="AF27" s="15"/>
      <c r="AG27" s="15"/>
      <c r="AH27" s="15"/>
      <c r="AI27" s="15"/>
      <c r="AJ27" s="15"/>
      <c r="AK27" s="15"/>
      <c r="AL27" s="15"/>
      <c r="AM27" s="15"/>
    </row>
    <row r="28" spans="1:39" ht="52" customHeight="1">
      <c r="A28" s="59"/>
      <c r="B28" s="26"/>
      <c r="C28" s="27"/>
      <c r="D28" s="56"/>
      <c r="E28" s="19"/>
      <c r="F28" s="43"/>
      <c r="G28" s="19"/>
      <c r="H28" s="19"/>
      <c r="I28" s="19"/>
      <c r="J28" s="19"/>
      <c r="K28" s="33"/>
      <c r="L28" s="33"/>
      <c r="M28" s="33"/>
      <c r="N28" s="33"/>
      <c r="O28" s="33"/>
      <c r="P28" s="33"/>
      <c r="Q28" s="33"/>
      <c r="R28" s="33"/>
      <c r="S28" s="33"/>
      <c r="T28" s="33"/>
      <c r="U28" s="15"/>
      <c r="V28" s="15"/>
      <c r="W28" s="15"/>
      <c r="X28" s="15"/>
      <c r="Y28" s="15"/>
      <c r="Z28" s="15"/>
      <c r="AA28" s="15"/>
      <c r="AB28" s="15"/>
      <c r="AC28" s="15"/>
      <c r="AD28" s="15"/>
      <c r="AE28" s="15"/>
      <c r="AF28" s="15"/>
      <c r="AG28" s="15"/>
      <c r="AH28" s="15"/>
      <c r="AI28" s="15"/>
      <c r="AJ28" s="15"/>
      <c r="AK28" s="15"/>
      <c r="AL28" s="15"/>
      <c r="AM28" s="15"/>
    </row>
    <row r="29" spans="1:39" ht="52" customHeight="1">
      <c r="A29" s="60"/>
      <c r="B29" s="61"/>
      <c r="C29" s="62"/>
      <c r="D29" s="63"/>
      <c r="E29" s="4"/>
      <c r="F29" s="64"/>
      <c r="G29" s="4"/>
      <c r="H29" s="4"/>
      <c r="I29" s="4"/>
      <c r="J29" s="4"/>
      <c r="K29" s="4"/>
      <c r="L29" s="4"/>
      <c r="M29" s="4"/>
      <c r="N29" s="4"/>
      <c r="O29" s="4"/>
      <c r="P29" s="4"/>
      <c r="Q29" s="4"/>
      <c r="R29" s="4"/>
      <c r="S29" s="4"/>
      <c r="T29" s="4"/>
      <c r="U29" s="15"/>
      <c r="V29" s="15"/>
      <c r="W29" s="15"/>
      <c r="X29" s="15"/>
      <c r="Y29" s="15"/>
      <c r="Z29" s="15"/>
      <c r="AA29" s="15"/>
      <c r="AB29" s="15"/>
      <c r="AC29" s="15"/>
      <c r="AD29" s="15"/>
      <c r="AE29" s="15"/>
      <c r="AF29" s="15"/>
      <c r="AG29" s="15"/>
      <c r="AH29" s="15"/>
      <c r="AI29" s="15"/>
      <c r="AJ29" s="15"/>
      <c r="AK29" s="15"/>
      <c r="AL29" s="15"/>
      <c r="AM29" s="15"/>
    </row>
    <row r="30" spans="1:39">
      <c r="A30" s="13"/>
      <c r="B30" s="4"/>
      <c r="C30" s="4"/>
      <c r="D30" s="4"/>
      <c r="E30" s="4"/>
      <c r="F30" s="4"/>
      <c r="G30" s="4"/>
      <c r="H30" s="4"/>
      <c r="I30" s="4"/>
      <c r="J30" s="4"/>
      <c r="K30" s="4"/>
      <c r="L30" s="4"/>
      <c r="M30" s="4"/>
      <c r="N30" s="4"/>
      <c r="O30" s="4"/>
      <c r="P30" s="4"/>
      <c r="Q30" s="4"/>
      <c r="R30" s="4"/>
      <c r="S30" s="4"/>
      <c r="T30" s="4"/>
      <c r="U30" s="15"/>
      <c r="V30" s="15"/>
      <c r="W30" s="15"/>
      <c r="X30" s="15"/>
      <c r="Y30" s="15"/>
      <c r="Z30" s="15"/>
      <c r="AA30" s="15"/>
      <c r="AB30" s="15"/>
      <c r="AC30" s="15"/>
      <c r="AD30" s="15"/>
      <c r="AE30" s="15"/>
      <c r="AF30" s="15"/>
      <c r="AG30" s="15"/>
      <c r="AH30" s="15"/>
      <c r="AI30" s="15"/>
      <c r="AJ30" s="15"/>
      <c r="AK30" s="15"/>
      <c r="AL30" s="15"/>
      <c r="AM30" s="15"/>
    </row>
    <row r="31" spans="1:39">
      <c r="A31" s="13"/>
      <c r="B31" s="4"/>
      <c r="C31" s="4"/>
      <c r="D31" s="4"/>
      <c r="E31" s="4"/>
      <c r="F31" s="4"/>
      <c r="G31" s="4"/>
      <c r="H31" s="4"/>
      <c r="I31" s="4"/>
      <c r="J31" s="4"/>
      <c r="K31" s="4"/>
      <c r="L31" s="4"/>
      <c r="M31" s="4"/>
      <c r="N31" s="4"/>
      <c r="O31" s="4"/>
      <c r="P31" s="4"/>
      <c r="Q31" s="4"/>
      <c r="R31" s="4"/>
      <c r="S31" s="4"/>
      <c r="T31" s="4"/>
      <c r="U31" s="15"/>
      <c r="V31" s="15"/>
      <c r="W31" s="15"/>
      <c r="X31" s="15"/>
      <c r="Y31" s="15"/>
      <c r="Z31" s="15"/>
      <c r="AA31" s="15"/>
      <c r="AB31" s="15"/>
      <c r="AC31" s="15"/>
      <c r="AD31" s="15"/>
      <c r="AE31" s="15"/>
      <c r="AF31" s="15"/>
      <c r="AG31" s="15"/>
      <c r="AH31" s="15"/>
      <c r="AI31" s="15"/>
      <c r="AJ31" s="15"/>
      <c r="AK31" s="15"/>
      <c r="AL31" s="15"/>
      <c r="AM31" s="15"/>
    </row>
    <row r="32" spans="1:39">
      <c r="A32" s="13"/>
      <c r="B32" s="4"/>
      <c r="C32" s="4"/>
      <c r="D32" s="4"/>
      <c r="E32" s="4"/>
      <c r="F32" s="4"/>
      <c r="G32" s="4"/>
      <c r="H32" s="4"/>
      <c r="I32" s="4"/>
      <c r="J32" s="4"/>
      <c r="K32" s="4"/>
      <c r="L32" s="4"/>
      <c r="M32" s="4"/>
      <c r="N32" s="4"/>
      <c r="O32" s="4"/>
      <c r="P32" s="4"/>
      <c r="Q32" s="4"/>
      <c r="R32" s="4"/>
      <c r="S32" s="4"/>
      <c r="T32" s="4"/>
      <c r="U32" s="15"/>
      <c r="V32" s="15"/>
      <c r="W32" s="15"/>
      <c r="X32" s="15"/>
      <c r="Y32" s="15"/>
      <c r="Z32" s="15"/>
      <c r="AA32" s="15"/>
      <c r="AB32" s="15"/>
      <c r="AC32" s="15"/>
      <c r="AD32" s="15"/>
      <c r="AE32" s="15"/>
      <c r="AF32" s="15"/>
      <c r="AG32" s="15"/>
      <c r="AH32" s="15"/>
      <c r="AI32" s="15"/>
      <c r="AJ32" s="15"/>
      <c r="AK32" s="15"/>
      <c r="AL32" s="15"/>
      <c r="AM32" s="15"/>
    </row>
    <row r="33" spans="1:39">
      <c r="A33" s="13"/>
      <c r="B33" s="13"/>
      <c r="C33" s="13"/>
      <c r="D33" s="13"/>
      <c r="E33" s="13"/>
      <c r="F33" s="13"/>
      <c r="G33" s="13"/>
      <c r="H33" s="13"/>
      <c r="I33" s="13"/>
      <c r="J33" s="13"/>
      <c r="K33" s="13"/>
      <c r="L33" s="13"/>
      <c r="M33" s="13"/>
      <c r="N33" s="13"/>
      <c r="O33" s="13"/>
      <c r="P33" s="13"/>
      <c r="Q33" s="13"/>
      <c r="R33" s="13"/>
      <c r="S33" s="13"/>
      <c r="T33" s="13"/>
      <c r="U33" s="15"/>
      <c r="V33" s="15"/>
      <c r="W33" s="15"/>
      <c r="X33" s="15"/>
      <c r="Y33" s="15"/>
      <c r="Z33" s="15"/>
      <c r="AA33" s="15"/>
      <c r="AB33" s="15"/>
      <c r="AC33" s="15"/>
      <c r="AD33" s="15"/>
      <c r="AE33" s="15"/>
      <c r="AF33" s="15"/>
      <c r="AG33" s="15"/>
      <c r="AH33" s="15"/>
      <c r="AI33" s="15"/>
      <c r="AJ33" s="15"/>
      <c r="AK33" s="15"/>
      <c r="AL33" s="15"/>
      <c r="AM33" s="15"/>
    </row>
    <row r="34" spans="1:39">
      <c r="A34" s="13"/>
      <c r="B34" s="13"/>
      <c r="C34" s="13"/>
      <c r="D34" s="13"/>
      <c r="E34" s="13"/>
      <c r="F34" s="13"/>
      <c r="G34" s="13"/>
      <c r="H34" s="13"/>
      <c r="I34" s="13"/>
      <c r="J34" s="13"/>
      <c r="K34" s="13"/>
      <c r="L34" s="13"/>
      <c r="M34" s="13"/>
      <c r="N34" s="13"/>
      <c r="O34" s="13"/>
      <c r="P34" s="13"/>
      <c r="Q34" s="13"/>
      <c r="R34" s="13"/>
      <c r="S34" s="13"/>
      <c r="T34" s="13"/>
      <c r="U34" s="15"/>
      <c r="V34" s="15"/>
      <c r="W34" s="15"/>
      <c r="X34" s="15"/>
      <c r="Y34" s="15"/>
      <c r="Z34" s="15"/>
      <c r="AA34" s="15"/>
      <c r="AB34" s="15"/>
      <c r="AC34" s="15"/>
      <c r="AD34" s="15"/>
      <c r="AE34" s="15"/>
      <c r="AF34" s="15"/>
      <c r="AG34" s="15"/>
      <c r="AH34" s="15"/>
      <c r="AI34" s="15"/>
      <c r="AJ34" s="15"/>
      <c r="AK34" s="15"/>
      <c r="AL34" s="15"/>
      <c r="AM34" s="15"/>
    </row>
    <row r="35" spans="1:39">
      <c r="A35" s="13"/>
      <c r="B35" s="13"/>
      <c r="C35" s="13"/>
      <c r="D35" s="13"/>
      <c r="E35" s="13"/>
      <c r="F35" s="13"/>
      <c r="G35" s="13"/>
      <c r="H35" s="13"/>
      <c r="I35" s="13"/>
      <c r="J35" s="13"/>
      <c r="K35" s="13"/>
      <c r="L35" s="13"/>
      <c r="M35" s="13"/>
      <c r="N35" s="13"/>
      <c r="O35" s="13"/>
      <c r="P35" s="13"/>
      <c r="Q35" s="13"/>
      <c r="R35" s="13"/>
      <c r="S35" s="13"/>
      <c r="T35" s="13"/>
      <c r="U35" s="13"/>
    </row>
    <row r="36" spans="1:39">
      <c r="A36" s="13"/>
      <c r="B36" s="13"/>
      <c r="C36" s="13"/>
      <c r="D36" s="13"/>
      <c r="E36" s="13"/>
      <c r="F36" s="13"/>
      <c r="G36" s="13"/>
      <c r="H36" s="13"/>
      <c r="I36" s="13"/>
      <c r="J36" s="13"/>
      <c r="K36" s="13"/>
      <c r="L36" s="13"/>
      <c r="M36" s="13"/>
      <c r="N36" s="13"/>
      <c r="O36" s="13"/>
      <c r="P36" s="13"/>
      <c r="Q36" s="13"/>
      <c r="R36" s="13"/>
      <c r="S36" s="13"/>
      <c r="T36" s="13"/>
      <c r="U36" s="13"/>
    </row>
    <row r="37" spans="1:39">
      <c r="A37" s="13"/>
      <c r="B37" s="13"/>
      <c r="C37" s="13"/>
      <c r="D37" s="13"/>
      <c r="E37" s="13"/>
      <c r="F37" s="13"/>
      <c r="G37" s="13"/>
      <c r="H37" s="13"/>
      <c r="I37" s="13"/>
      <c r="J37" s="13"/>
      <c r="K37" s="13"/>
      <c r="L37" s="13"/>
      <c r="M37" s="13"/>
      <c r="N37" s="13"/>
      <c r="O37" s="13"/>
      <c r="P37" s="13"/>
      <c r="Q37" s="13"/>
      <c r="R37" s="13"/>
      <c r="S37" s="13"/>
      <c r="T37" s="13"/>
      <c r="U37" s="13"/>
    </row>
    <row r="38" spans="1:39">
      <c r="A38" s="13"/>
      <c r="B38" s="13"/>
      <c r="C38" s="13"/>
      <c r="D38" s="13"/>
      <c r="E38" s="13"/>
      <c r="F38" s="13"/>
      <c r="G38" s="13"/>
      <c r="H38" s="13"/>
      <c r="I38" s="13"/>
      <c r="J38" s="13"/>
      <c r="K38" s="13"/>
      <c r="L38" s="13"/>
      <c r="M38" s="13"/>
      <c r="N38" s="13"/>
      <c r="O38" s="13"/>
      <c r="P38" s="13"/>
      <c r="Q38" s="13"/>
      <c r="R38" s="13"/>
      <c r="S38" s="13"/>
      <c r="T38" s="13"/>
      <c r="U38" s="13"/>
    </row>
    <row r="39" spans="1:39">
      <c r="A39" s="13"/>
      <c r="B39" s="13"/>
      <c r="C39" s="13"/>
      <c r="D39" s="13"/>
      <c r="E39" s="13"/>
      <c r="F39" s="13"/>
      <c r="G39" s="13"/>
      <c r="H39" s="13"/>
      <c r="I39" s="13"/>
      <c r="J39" s="13"/>
      <c r="K39" s="13"/>
      <c r="L39" s="13"/>
      <c r="M39" s="13"/>
      <c r="N39" s="13"/>
      <c r="O39" s="13"/>
      <c r="P39" s="13"/>
      <c r="Q39" s="13"/>
      <c r="R39" s="13"/>
      <c r="S39" s="13"/>
      <c r="T39" s="13"/>
      <c r="U39" s="13"/>
    </row>
    <row r="40" spans="1:39">
      <c r="A40" s="13"/>
      <c r="B40" s="13"/>
      <c r="C40" s="13"/>
      <c r="D40" s="13"/>
      <c r="E40" s="13"/>
      <c r="F40" s="13"/>
      <c r="G40" s="13"/>
      <c r="H40" s="13"/>
      <c r="I40" s="13"/>
      <c r="J40" s="13"/>
      <c r="K40" s="13"/>
      <c r="L40" s="13"/>
      <c r="M40" s="13"/>
      <c r="N40" s="13"/>
      <c r="O40" s="13"/>
      <c r="P40" s="13"/>
      <c r="Q40" s="13"/>
      <c r="R40" s="13"/>
      <c r="S40" s="13"/>
      <c r="T40" s="13"/>
      <c r="U40" s="13"/>
    </row>
    <row r="41" spans="1:39">
      <c r="A41" s="13"/>
      <c r="B41" s="13"/>
      <c r="C41" s="13"/>
      <c r="D41" s="13"/>
      <c r="E41" s="13"/>
      <c r="F41" s="13"/>
      <c r="G41" s="13"/>
      <c r="H41" s="13"/>
      <c r="I41" s="13"/>
      <c r="J41" s="13"/>
      <c r="K41" s="13"/>
      <c r="L41" s="13"/>
      <c r="M41" s="13"/>
      <c r="N41" s="13"/>
      <c r="O41" s="13"/>
      <c r="P41" s="13"/>
      <c r="Q41" s="13"/>
      <c r="R41" s="13"/>
      <c r="S41" s="13"/>
      <c r="T41" s="13"/>
      <c r="U41" s="13"/>
    </row>
    <row r="42" spans="1:39">
      <c r="A42" s="13"/>
      <c r="B42" s="13"/>
      <c r="C42" s="13"/>
      <c r="D42" s="13"/>
      <c r="E42" s="13"/>
      <c r="F42" s="13"/>
      <c r="G42" s="13"/>
      <c r="H42" s="13"/>
      <c r="I42" s="13"/>
      <c r="J42" s="13"/>
      <c r="K42" s="13"/>
      <c r="L42" s="13"/>
      <c r="M42" s="13"/>
      <c r="N42" s="13"/>
      <c r="O42" s="13"/>
      <c r="P42" s="13"/>
      <c r="Q42" s="13"/>
      <c r="R42" s="13"/>
      <c r="S42" s="13"/>
      <c r="T42" s="13"/>
      <c r="U42" s="13"/>
    </row>
    <row r="43" spans="1:39">
      <c r="A43" s="13"/>
      <c r="B43" s="13"/>
      <c r="C43" s="13"/>
      <c r="D43" s="13"/>
      <c r="E43" s="13"/>
      <c r="F43" s="13"/>
      <c r="G43" s="13"/>
      <c r="H43" s="13"/>
      <c r="I43" s="13"/>
      <c r="J43" s="13"/>
      <c r="K43" s="13"/>
      <c r="L43" s="13"/>
      <c r="M43" s="13"/>
      <c r="N43" s="13"/>
      <c r="O43" s="13"/>
      <c r="P43" s="13"/>
      <c r="Q43" s="13"/>
      <c r="R43" s="13"/>
      <c r="S43" s="13"/>
      <c r="T43" s="13"/>
      <c r="U43" s="13"/>
    </row>
    <row r="44" spans="1:39">
      <c r="A44" s="13"/>
      <c r="B44" s="13"/>
      <c r="C44" s="13"/>
      <c r="D44" s="13"/>
      <c r="E44" s="13"/>
      <c r="F44" s="13"/>
      <c r="G44" s="13"/>
      <c r="H44" s="13"/>
      <c r="I44" s="13"/>
      <c r="J44" s="13"/>
      <c r="K44" s="13"/>
      <c r="L44" s="13"/>
      <c r="M44" s="13"/>
      <c r="N44" s="13"/>
      <c r="O44" s="13"/>
      <c r="P44" s="13"/>
      <c r="Q44" s="13"/>
      <c r="R44" s="13"/>
      <c r="S44" s="13"/>
      <c r="T44" s="13"/>
      <c r="U44" s="13"/>
    </row>
    <row r="45" spans="1:39">
      <c r="A45" s="13"/>
      <c r="B45" s="13"/>
      <c r="C45" s="13"/>
      <c r="D45" s="13"/>
      <c r="E45" s="13"/>
      <c r="F45" s="13"/>
      <c r="G45" s="13"/>
      <c r="H45" s="13"/>
      <c r="I45" s="13"/>
      <c r="J45" s="13"/>
      <c r="K45" s="13"/>
      <c r="L45" s="13"/>
      <c r="M45" s="13"/>
      <c r="N45" s="13"/>
      <c r="O45" s="13"/>
      <c r="P45" s="13"/>
      <c r="Q45" s="13"/>
      <c r="R45" s="13"/>
      <c r="S45" s="13"/>
      <c r="T45" s="13"/>
      <c r="U45" s="13"/>
    </row>
    <row r="46" spans="1:39">
      <c r="A46" s="13"/>
      <c r="B46" s="13"/>
      <c r="C46" s="13"/>
      <c r="D46" s="13"/>
      <c r="E46" s="13"/>
      <c r="F46" s="13"/>
      <c r="G46" s="13"/>
      <c r="H46" s="13"/>
      <c r="I46" s="13"/>
      <c r="J46" s="13"/>
      <c r="K46" s="13"/>
      <c r="L46" s="13"/>
      <c r="M46" s="13"/>
      <c r="N46" s="13"/>
      <c r="O46" s="13"/>
      <c r="P46" s="13"/>
      <c r="Q46" s="13"/>
      <c r="R46" s="13"/>
      <c r="S46" s="13"/>
      <c r="T46" s="13"/>
      <c r="U46" s="13"/>
    </row>
    <row r="47" spans="1:39">
      <c r="A47" s="13"/>
      <c r="B47" s="13"/>
      <c r="C47" s="13"/>
      <c r="D47" s="13"/>
      <c r="E47" s="13"/>
      <c r="F47" s="13"/>
      <c r="G47" s="13"/>
      <c r="H47" s="13"/>
      <c r="I47" s="13"/>
      <c r="J47" s="13"/>
      <c r="K47" s="13"/>
      <c r="L47" s="13"/>
      <c r="M47" s="13"/>
      <c r="N47" s="13"/>
      <c r="O47" s="13"/>
      <c r="P47" s="13"/>
      <c r="Q47" s="13"/>
      <c r="R47" s="13"/>
      <c r="S47" s="13"/>
      <c r="T47" s="13"/>
      <c r="U47" s="13"/>
    </row>
    <row r="48" spans="1:39">
      <c r="A48" s="13"/>
      <c r="B48" s="13"/>
      <c r="C48" s="13"/>
      <c r="D48" s="13"/>
      <c r="E48" s="13"/>
      <c r="F48" s="13"/>
      <c r="G48" s="13"/>
      <c r="H48" s="13"/>
      <c r="I48" s="13"/>
      <c r="J48" s="13"/>
      <c r="K48" s="13"/>
      <c r="L48" s="13"/>
      <c r="M48" s="13"/>
      <c r="N48" s="13"/>
      <c r="O48" s="13"/>
      <c r="P48" s="13"/>
      <c r="Q48" s="13"/>
      <c r="R48" s="13"/>
      <c r="S48" s="13"/>
      <c r="T48" s="13"/>
      <c r="U48" s="13"/>
    </row>
    <row r="49" spans="1:21">
      <c r="A49" s="13"/>
      <c r="B49" s="13"/>
      <c r="C49" s="13"/>
      <c r="D49" s="13"/>
      <c r="E49" s="13"/>
      <c r="F49" s="13"/>
      <c r="G49" s="13"/>
      <c r="H49" s="13"/>
      <c r="I49" s="13"/>
      <c r="J49" s="13"/>
      <c r="K49" s="13"/>
      <c r="L49" s="13"/>
      <c r="M49" s="13"/>
      <c r="N49" s="13"/>
      <c r="O49" s="13"/>
      <c r="P49" s="13"/>
      <c r="Q49" s="13"/>
      <c r="R49" s="13"/>
      <c r="S49" s="13"/>
      <c r="T49" s="13"/>
      <c r="U49" s="13"/>
    </row>
    <row r="50" spans="1:21">
      <c r="A50" s="13"/>
      <c r="B50" s="13"/>
      <c r="C50" s="13"/>
      <c r="D50" s="13"/>
      <c r="E50" s="13"/>
      <c r="F50" s="13"/>
      <c r="G50" s="13"/>
      <c r="H50" s="13"/>
      <c r="I50" s="13"/>
      <c r="J50" s="13"/>
      <c r="K50" s="13"/>
      <c r="L50" s="13"/>
      <c r="M50" s="13"/>
      <c r="N50" s="13"/>
      <c r="O50" s="13"/>
      <c r="P50" s="13"/>
      <c r="Q50" s="13"/>
      <c r="R50" s="13"/>
      <c r="S50" s="13"/>
      <c r="T50" s="13"/>
      <c r="U50" s="13"/>
    </row>
    <row r="51" spans="1:21">
      <c r="A51" s="13"/>
      <c r="B51" s="13"/>
      <c r="C51" s="13"/>
      <c r="D51" s="13"/>
      <c r="E51" s="13"/>
      <c r="F51" s="13"/>
      <c r="G51" s="13"/>
      <c r="H51" s="13"/>
      <c r="I51" s="13"/>
      <c r="J51" s="13"/>
      <c r="K51" s="13"/>
      <c r="L51" s="13"/>
      <c r="M51" s="13"/>
      <c r="N51" s="13"/>
      <c r="O51" s="13"/>
      <c r="P51" s="13"/>
      <c r="Q51" s="13"/>
      <c r="R51" s="13"/>
      <c r="S51" s="13"/>
      <c r="T51" s="13"/>
      <c r="U51" s="13"/>
    </row>
    <row r="52" spans="1:21">
      <c r="A52" s="13"/>
      <c r="B52" s="13"/>
      <c r="C52" s="13"/>
      <c r="D52" s="13"/>
      <c r="E52" s="13"/>
      <c r="F52" s="13"/>
      <c r="G52" s="13"/>
      <c r="H52" s="13"/>
      <c r="I52" s="13"/>
      <c r="J52" s="13"/>
      <c r="K52" s="13"/>
      <c r="L52" s="13"/>
      <c r="M52" s="13"/>
      <c r="N52" s="13"/>
      <c r="O52" s="13"/>
      <c r="P52" s="13"/>
      <c r="Q52" s="13"/>
      <c r="R52" s="13"/>
      <c r="S52" s="13"/>
      <c r="T52" s="13"/>
      <c r="U52" s="13"/>
    </row>
    <row r="53" spans="1:21">
      <c r="A53" s="13"/>
      <c r="B53" s="13"/>
      <c r="C53" s="13"/>
      <c r="D53" s="13"/>
      <c r="E53" s="13"/>
      <c r="F53" s="13"/>
      <c r="G53" s="13"/>
      <c r="H53" s="13"/>
      <c r="I53" s="13"/>
      <c r="J53" s="13"/>
      <c r="K53" s="13"/>
      <c r="L53" s="13"/>
      <c r="M53" s="13"/>
      <c r="N53" s="13"/>
      <c r="O53" s="13"/>
      <c r="P53" s="13"/>
      <c r="Q53" s="13"/>
      <c r="R53" s="13"/>
      <c r="S53" s="13"/>
      <c r="T53" s="13"/>
      <c r="U53" s="13"/>
    </row>
    <row r="54" spans="1:21">
      <c r="A54" s="13"/>
      <c r="B54" s="13"/>
      <c r="C54" s="13"/>
      <c r="D54" s="13"/>
      <c r="E54" s="13"/>
      <c r="F54" s="13"/>
      <c r="G54" s="13"/>
      <c r="H54" s="13"/>
      <c r="I54" s="13"/>
      <c r="J54" s="13"/>
      <c r="K54" s="13"/>
      <c r="L54" s="13"/>
      <c r="M54" s="13"/>
      <c r="N54" s="13"/>
      <c r="O54" s="13"/>
      <c r="P54" s="13"/>
      <c r="Q54" s="13"/>
      <c r="R54" s="13"/>
      <c r="S54" s="13"/>
      <c r="T54" s="13"/>
      <c r="U54" s="13"/>
    </row>
    <row r="55" spans="1:21">
      <c r="A55" s="13"/>
      <c r="B55" s="13"/>
      <c r="C55" s="13"/>
      <c r="D55" s="13"/>
      <c r="E55" s="13"/>
      <c r="F55" s="13"/>
      <c r="G55" s="13"/>
      <c r="H55" s="13"/>
      <c r="I55" s="13"/>
      <c r="J55" s="13"/>
      <c r="K55" s="13"/>
      <c r="L55" s="13"/>
      <c r="M55" s="13"/>
      <c r="N55" s="13"/>
      <c r="O55" s="13"/>
      <c r="P55" s="13"/>
      <c r="Q55" s="13"/>
      <c r="R55" s="13"/>
      <c r="S55" s="13"/>
      <c r="T55" s="13"/>
      <c r="U55" s="13"/>
    </row>
    <row r="56" spans="1:21">
      <c r="A56" s="13"/>
      <c r="B56" s="13"/>
      <c r="C56" s="13"/>
      <c r="D56" s="13"/>
      <c r="E56" s="13"/>
      <c r="F56" s="13"/>
      <c r="G56" s="13"/>
      <c r="H56" s="13"/>
      <c r="I56" s="13"/>
      <c r="J56" s="13"/>
      <c r="K56" s="13"/>
      <c r="L56" s="13"/>
      <c r="M56" s="13"/>
      <c r="N56" s="13"/>
      <c r="O56" s="13"/>
      <c r="P56" s="13"/>
      <c r="Q56" s="13"/>
      <c r="R56" s="13"/>
      <c r="S56" s="13"/>
      <c r="T56" s="13"/>
      <c r="U56" s="13"/>
    </row>
    <row r="57" spans="1:21">
      <c r="A57" s="13"/>
      <c r="B57" s="13"/>
      <c r="C57" s="13"/>
      <c r="D57" s="13"/>
      <c r="E57" s="13"/>
      <c r="F57" s="13"/>
      <c r="G57" s="13"/>
      <c r="H57" s="13"/>
      <c r="I57" s="13"/>
      <c r="J57" s="13"/>
      <c r="K57" s="13"/>
      <c r="L57" s="13"/>
      <c r="M57" s="13"/>
      <c r="N57" s="13"/>
      <c r="O57" s="13"/>
      <c r="P57" s="13"/>
      <c r="Q57" s="13"/>
      <c r="R57" s="13"/>
      <c r="S57" s="13"/>
      <c r="T57" s="13"/>
      <c r="U57" s="13"/>
    </row>
    <row r="58" spans="1:21">
      <c r="A58" s="13"/>
      <c r="B58" s="13"/>
      <c r="C58" s="13"/>
      <c r="D58" s="13"/>
      <c r="E58" s="13"/>
      <c r="F58" s="13"/>
      <c r="G58" s="13"/>
      <c r="H58" s="13"/>
      <c r="I58" s="13"/>
      <c r="J58" s="13"/>
      <c r="K58" s="13"/>
      <c r="L58" s="13"/>
      <c r="M58" s="13"/>
      <c r="N58" s="13"/>
      <c r="O58" s="13"/>
      <c r="P58" s="13"/>
      <c r="Q58" s="13"/>
      <c r="R58" s="13"/>
      <c r="S58" s="13"/>
      <c r="T58" s="13"/>
      <c r="U58" s="13"/>
    </row>
    <row r="59" spans="1:21">
      <c r="A59" s="13"/>
      <c r="B59" s="13"/>
      <c r="C59" s="13"/>
      <c r="D59" s="13"/>
      <c r="E59" s="13"/>
      <c r="F59" s="13"/>
      <c r="G59" s="13"/>
      <c r="H59" s="13"/>
      <c r="I59" s="13"/>
      <c r="J59" s="13"/>
      <c r="K59" s="13"/>
      <c r="L59" s="13"/>
      <c r="M59" s="13"/>
      <c r="N59" s="13"/>
      <c r="O59" s="13"/>
      <c r="P59" s="13"/>
      <c r="Q59" s="13"/>
      <c r="R59" s="13"/>
      <c r="S59" s="13"/>
      <c r="T59" s="13"/>
      <c r="U59" s="13"/>
    </row>
    <row r="60" spans="1:21">
      <c r="A60" s="13"/>
      <c r="B60" s="13"/>
      <c r="C60" s="13"/>
      <c r="D60" s="13"/>
      <c r="E60" s="13"/>
      <c r="F60" s="13"/>
      <c r="G60" s="13"/>
      <c r="H60" s="13"/>
      <c r="I60" s="13"/>
      <c r="J60" s="13"/>
      <c r="K60" s="13"/>
      <c r="L60" s="13"/>
      <c r="M60" s="13"/>
      <c r="N60" s="13"/>
      <c r="O60" s="13"/>
      <c r="P60" s="13"/>
      <c r="Q60" s="13"/>
      <c r="R60" s="13"/>
      <c r="S60" s="13"/>
      <c r="T60" s="13"/>
      <c r="U60" s="13"/>
    </row>
    <row r="61" spans="1:21">
      <c r="A61" s="13"/>
      <c r="B61" s="13"/>
      <c r="C61" s="13"/>
      <c r="D61" s="13"/>
      <c r="E61" s="13"/>
      <c r="F61" s="13"/>
      <c r="G61" s="13"/>
      <c r="H61" s="13"/>
      <c r="I61" s="13"/>
      <c r="J61" s="13"/>
      <c r="K61" s="13"/>
      <c r="L61" s="13"/>
      <c r="M61" s="13"/>
      <c r="N61" s="13"/>
      <c r="O61" s="13"/>
      <c r="P61" s="13"/>
      <c r="Q61" s="13"/>
      <c r="R61" s="13"/>
      <c r="S61" s="13"/>
      <c r="T61" s="13"/>
      <c r="U61" s="13"/>
    </row>
    <row r="62" spans="1:21">
      <c r="A62" s="13"/>
      <c r="B62" s="13"/>
      <c r="C62" s="13"/>
      <c r="D62" s="13"/>
      <c r="E62" s="13"/>
      <c r="F62" s="13"/>
      <c r="G62" s="13"/>
      <c r="H62" s="13"/>
      <c r="I62" s="13"/>
      <c r="J62" s="13"/>
      <c r="K62" s="13"/>
      <c r="L62" s="13"/>
      <c r="M62" s="13"/>
      <c r="N62" s="13"/>
      <c r="O62" s="13"/>
      <c r="P62" s="13"/>
      <c r="Q62" s="13"/>
      <c r="R62" s="13"/>
      <c r="S62" s="13"/>
      <c r="T62" s="13"/>
      <c r="U62" s="13"/>
    </row>
    <row r="63" spans="1:21">
      <c r="A63" s="13"/>
      <c r="B63" s="13"/>
      <c r="C63" s="13"/>
      <c r="D63" s="13"/>
      <c r="E63" s="13"/>
      <c r="F63" s="13"/>
      <c r="G63" s="13"/>
      <c r="H63" s="13"/>
      <c r="I63" s="13"/>
      <c r="J63" s="13"/>
      <c r="K63" s="13"/>
      <c r="L63" s="13"/>
      <c r="M63" s="13"/>
      <c r="N63" s="13"/>
      <c r="O63" s="13"/>
      <c r="P63" s="13"/>
      <c r="Q63" s="13"/>
      <c r="R63" s="13"/>
      <c r="S63" s="13"/>
      <c r="T63" s="13"/>
      <c r="U63" s="13"/>
    </row>
    <row r="64" spans="1:21">
      <c r="A64" s="13"/>
      <c r="B64" s="13"/>
      <c r="C64" s="13"/>
      <c r="D64" s="13"/>
      <c r="E64" s="13"/>
      <c r="F64" s="13"/>
      <c r="G64" s="13"/>
      <c r="H64" s="13"/>
      <c r="I64" s="13"/>
      <c r="J64" s="13"/>
      <c r="K64" s="13"/>
      <c r="L64" s="13"/>
      <c r="M64" s="13"/>
      <c r="N64" s="13"/>
      <c r="O64" s="13"/>
      <c r="P64" s="13"/>
      <c r="Q64" s="13"/>
      <c r="R64" s="13"/>
      <c r="S64" s="13"/>
      <c r="T64" s="13"/>
      <c r="U64" s="13"/>
    </row>
    <row r="65" spans="1:21">
      <c r="A65" s="13"/>
      <c r="B65" s="13"/>
      <c r="C65" s="13"/>
      <c r="D65" s="13"/>
      <c r="E65" s="13"/>
      <c r="F65" s="13"/>
      <c r="G65" s="13"/>
      <c r="H65" s="13"/>
      <c r="I65" s="13"/>
      <c r="J65" s="13"/>
      <c r="K65" s="13"/>
      <c r="L65" s="13"/>
      <c r="M65" s="13"/>
      <c r="N65" s="13"/>
      <c r="O65" s="13"/>
      <c r="P65" s="13"/>
      <c r="Q65" s="13"/>
      <c r="R65" s="13"/>
      <c r="S65" s="13"/>
      <c r="T65" s="13"/>
      <c r="U65" s="13"/>
    </row>
    <row r="66" spans="1:21">
      <c r="A66" s="13"/>
      <c r="B66" s="13"/>
      <c r="C66" s="13"/>
      <c r="D66" s="13"/>
      <c r="E66" s="13"/>
      <c r="F66" s="13"/>
      <c r="G66" s="13"/>
      <c r="H66" s="13"/>
      <c r="I66" s="13"/>
      <c r="J66" s="13"/>
      <c r="K66" s="13"/>
      <c r="L66" s="13"/>
      <c r="M66" s="13"/>
      <c r="N66" s="13"/>
      <c r="O66" s="13"/>
      <c r="P66" s="13"/>
      <c r="Q66" s="13"/>
      <c r="R66" s="13"/>
      <c r="S66" s="13"/>
      <c r="T66" s="13"/>
      <c r="U66" s="13"/>
    </row>
    <row r="67" spans="1:21">
      <c r="A67" s="13"/>
      <c r="B67" s="13"/>
      <c r="C67" s="13"/>
      <c r="D67" s="13"/>
      <c r="E67" s="13"/>
      <c r="F67" s="13"/>
      <c r="G67" s="13"/>
      <c r="H67" s="13"/>
      <c r="I67" s="13"/>
      <c r="J67" s="13"/>
      <c r="K67" s="13"/>
      <c r="L67" s="13"/>
      <c r="M67" s="13"/>
      <c r="N67" s="13"/>
      <c r="O67" s="13"/>
      <c r="P67" s="13"/>
      <c r="Q67" s="13"/>
      <c r="R67" s="13"/>
      <c r="S67" s="13"/>
      <c r="T67" s="13"/>
      <c r="U67" s="13"/>
    </row>
    <row r="68" spans="1:21">
      <c r="A68" s="13"/>
      <c r="B68" s="13"/>
      <c r="C68" s="13"/>
      <c r="D68" s="13"/>
      <c r="E68" s="13"/>
      <c r="F68" s="13"/>
      <c r="G68" s="13"/>
      <c r="H68" s="13"/>
      <c r="I68" s="13"/>
      <c r="J68" s="13"/>
      <c r="K68" s="13"/>
      <c r="L68" s="13"/>
      <c r="M68" s="13"/>
      <c r="N68" s="13"/>
      <c r="O68" s="13"/>
      <c r="P68" s="13"/>
      <c r="Q68" s="13"/>
      <c r="R68" s="13"/>
      <c r="S68" s="13"/>
      <c r="T68" s="13"/>
      <c r="U68" s="13"/>
    </row>
    <row r="69" spans="1:21">
      <c r="A69" s="13"/>
      <c r="B69" s="13"/>
      <c r="C69" s="13"/>
      <c r="D69" s="13"/>
      <c r="E69" s="13"/>
      <c r="F69" s="13"/>
      <c r="G69" s="13"/>
      <c r="H69" s="13"/>
      <c r="I69" s="13"/>
      <c r="J69" s="13"/>
      <c r="K69" s="13"/>
      <c r="L69" s="13"/>
      <c r="M69" s="13"/>
      <c r="N69" s="13"/>
      <c r="O69" s="13"/>
      <c r="P69" s="13"/>
      <c r="Q69" s="13"/>
      <c r="R69" s="13"/>
      <c r="S69" s="13"/>
      <c r="T69" s="13"/>
      <c r="U69" s="13"/>
    </row>
    <row r="70" spans="1:21">
      <c r="A70" s="13"/>
      <c r="B70" s="13"/>
      <c r="C70" s="13"/>
      <c r="D70" s="13"/>
      <c r="E70" s="13"/>
      <c r="F70" s="13"/>
      <c r="G70" s="13"/>
      <c r="H70" s="13"/>
      <c r="I70" s="13"/>
      <c r="J70" s="13"/>
      <c r="K70" s="13"/>
      <c r="L70" s="13"/>
      <c r="M70" s="13"/>
      <c r="N70" s="13"/>
      <c r="O70" s="13"/>
      <c r="P70" s="13"/>
      <c r="Q70" s="13"/>
      <c r="R70" s="13"/>
      <c r="S70" s="13"/>
      <c r="T70" s="13"/>
      <c r="U70" s="13"/>
    </row>
    <row r="71" spans="1:21">
      <c r="A71" s="13"/>
      <c r="B71" s="13"/>
      <c r="C71" s="13"/>
      <c r="D71" s="13"/>
      <c r="E71" s="13"/>
      <c r="F71" s="13"/>
      <c r="G71" s="13"/>
      <c r="H71" s="13"/>
      <c r="I71" s="13"/>
      <c r="J71" s="13"/>
      <c r="K71" s="13"/>
      <c r="L71" s="13"/>
      <c r="M71" s="13"/>
      <c r="N71" s="13"/>
      <c r="O71" s="13"/>
      <c r="P71" s="13"/>
      <c r="Q71" s="13"/>
      <c r="R71" s="13"/>
      <c r="S71" s="13"/>
      <c r="T71" s="13"/>
      <c r="U71" s="13"/>
    </row>
    <row r="72" spans="1:21">
      <c r="A72" s="13"/>
      <c r="B72" s="13"/>
      <c r="C72" s="13"/>
      <c r="D72" s="13"/>
      <c r="E72" s="13"/>
      <c r="F72" s="13"/>
      <c r="G72" s="13"/>
      <c r="H72" s="13"/>
      <c r="I72" s="13"/>
      <c r="J72" s="13"/>
      <c r="K72" s="13"/>
      <c r="L72" s="13"/>
      <c r="M72" s="13"/>
      <c r="N72" s="13"/>
      <c r="O72" s="13"/>
      <c r="P72" s="13"/>
      <c r="Q72" s="13"/>
      <c r="R72" s="13"/>
      <c r="S72" s="13"/>
      <c r="T72" s="13"/>
      <c r="U72" s="13"/>
    </row>
    <row r="73" spans="1:21">
      <c r="A73" s="13"/>
      <c r="B73" s="13"/>
      <c r="C73" s="13"/>
      <c r="D73" s="13"/>
      <c r="E73" s="13"/>
      <c r="F73" s="13"/>
      <c r="G73" s="13"/>
      <c r="H73" s="13"/>
      <c r="I73" s="13"/>
      <c r="J73" s="13"/>
      <c r="K73" s="13"/>
      <c r="L73" s="13"/>
      <c r="M73" s="13"/>
      <c r="N73" s="13"/>
      <c r="O73" s="13"/>
      <c r="P73" s="13"/>
      <c r="Q73" s="13"/>
      <c r="R73" s="13"/>
      <c r="S73" s="13"/>
      <c r="T73" s="13"/>
      <c r="U73" s="13"/>
    </row>
    <row r="74" spans="1:21">
      <c r="A74" s="13"/>
      <c r="B74" s="13"/>
      <c r="C74" s="13"/>
      <c r="D74" s="13"/>
      <c r="E74" s="13"/>
      <c r="F74" s="13"/>
      <c r="G74" s="13"/>
      <c r="H74" s="13"/>
      <c r="I74" s="13"/>
      <c r="J74" s="13"/>
      <c r="K74" s="13"/>
      <c r="L74" s="13"/>
      <c r="M74" s="13"/>
      <c r="N74" s="13"/>
      <c r="O74" s="13"/>
      <c r="P74" s="13"/>
      <c r="Q74" s="13"/>
      <c r="R74" s="13"/>
      <c r="S74" s="13"/>
      <c r="T74" s="13"/>
      <c r="U74" s="13"/>
    </row>
    <row r="75" spans="1:21">
      <c r="A75" s="13"/>
      <c r="B75" s="13"/>
      <c r="C75" s="13"/>
      <c r="D75" s="13"/>
      <c r="E75" s="13"/>
      <c r="F75" s="13"/>
      <c r="G75" s="13"/>
      <c r="H75" s="13"/>
      <c r="I75" s="13"/>
      <c r="J75" s="13"/>
      <c r="K75" s="13"/>
      <c r="L75" s="13"/>
      <c r="M75" s="13"/>
      <c r="N75" s="13"/>
      <c r="O75" s="13"/>
      <c r="P75" s="13"/>
      <c r="Q75" s="13"/>
      <c r="R75" s="13"/>
      <c r="S75" s="13"/>
      <c r="T75" s="13"/>
      <c r="U75" s="13"/>
    </row>
    <row r="76" spans="1:21">
      <c r="A76" s="13"/>
      <c r="B76" s="13"/>
      <c r="C76" s="13"/>
      <c r="D76" s="13"/>
      <c r="E76" s="13"/>
      <c r="F76" s="13"/>
      <c r="G76" s="13"/>
      <c r="H76" s="13"/>
      <c r="I76" s="13"/>
      <c r="J76" s="13"/>
      <c r="K76" s="13"/>
      <c r="L76" s="13"/>
      <c r="M76" s="13"/>
      <c r="N76" s="13"/>
      <c r="O76" s="13"/>
      <c r="P76" s="13"/>
      <c r="Q76" s="13"/>
      <c r="R76" s="13"/>
      <c r="S76" s="13"/>
      <c r="T76" s="13"/>
      <c r="U76" s="13"/>
    </row>
    <row r="77" spans="1:21">
      <c r="A77" s="13"/>
      <c r="B77" s="13"/>
      <c r="C77" s="13"/>
      <c r="D77" s="13"/>
      <c r="E77" s="13"/>
      <c r="F77" s="13"/>
      <c r="G77" s="13"/>
      <c r="H77" s="13"/>
      <c r="I77" s="13"/>
      <c r="J77" s="13"/>
      <c r="K77" s="13"/>
      <c r="L77" s="13"/>
      <c r="M77" s="13"/>
      <c r="N77" s="13"/>
      <c r="O77" s="13"/>
      <c r="P77" s="13"/>
      <c r="Q77" s="13"/>
      <c r="R77" s="13"/>
      <c r="S77" s="13"/>
      <c r="T77" s="13"/>
      <c r="U77" s="13"/>
    </row>
    <row r="78" spans="1:21">
      <c r="A78" s="13"/>
      <c r="B78" s="13"/>
      <c r="C78" s="13"/>
      <c r="D78" s="13"/>
      <c r="E78" s="13"/>
      <c r="F78" s="13"/>
      <c r="G78" s="13"/>
      <c r="H78" s="13"/>
      <c r="I78" s="13"/>
      <c r="J78" s="13"/>
      <c r="K78" s="13"/>
      <c r="L78" s="13"/>
      <c r="M78" s="13"/>
      <c r="N78" s="13"/>
      <c r="O78" s="13"/>
      <c r="P78" s="13"/>
      <c r="Q78" s="13"/>
      <c r="R78" s="13"/>
      <c r="S78" s="13"/>
      <c r="T78" s="13"/>
      <c r="U78" s="13"/>
    </row>
    <row r="79" spans="1:21">
      <c r="A79" s="13"/>
      <c r="B79" s="13"/>
      <c r="C79" s="13"/>
      <c r="D79" s="13"/>
      <c r="E79" s="13"/>
      <c r="F79" s="13"/>
      <c r="G79" s="13"/>
      <c r="H79" s="13"/>
      <c r="I79" s="13"/>
      <c r="J79" s="13"/>
      <c r="K79" s="13"/>
      <c r="L79" s="13"/>
      <c r="M79" s="13"/>
      <c r="N79" s="13"/>
      <c r="O79" s="13"/>
      <c r="P79" s="13"/>
      <c r="Q79" s="13"/>
      <c r="R79" s="13"/>
      <c r="S79" s="13"/>
      <c r="T79" s="13"/>
      <c r="U79" s="13"/>
    </row>
    <row r="80" spans="1:21">
      <c r="A80" s="13"/>
      <c r="B80" s="13"/>
      <c r="C80" s="13"/>
      <c r="D80" s="13"/>
      <c r="E80" s="13"/>
      <c r="F80" s="13"/>
      <c r="G80" s="13"/>
      <c r="H80" s="13"/>
      <c r="I80" s="13"/>
      <c r="J80" s="13"/>
      <c r="K80" s="13"/>
      <c r="L80" s="13"/>
      <c r="M80" s="13"/>
      <c r="N80" s="13"/>
      <c r="O80" s="13"/>
      <c r="P80" s="13"/>
      <c r="Q80" s="13"/>
      <c r="R80" s="13"/>
      <c r="S80" s="13"/>
      <c r="T80" s="13"/>
      <c r="U80" s="13"/>
    </row>
    <row r="81" spans="1:21">
      <c r="A81" s="13"/>
      <c r="B81" s="13"/>
      <c r="C81" s="13"/>
      <c r="D81" s="13"/>
      <c r="E81" s="13"/>
      <c r="F81" s="13"/>
      <c r="G81" s="13"/>
      <c r="H81" s="13"/>
      <c r="I81" s="13"/>
      <c r="J81" s="13"/>
      <c r="K81" s="13"/>
      <c r="L81" s="13"/>
      <c r="M81" s="13"/>
      <c r="N81" s="13"/>
      <c r="O81" s="13"/>
      <c r="P81" s="13"/>
      <c r="Q81" s="13"/>
      <c r="R81" s="13"/>
      <c r="S81" s="13"/>
      <c r="T81" s="13"/>
      <c r="U81" s="13"/>
    </row>
    <row r="82" spans="1:21">
      <c r="A82" s="13"/>
      <c r="B82" s="13"/>
      <c r="C82" s="13"/>
      <c r="D82" s="13"/>
      <c r="E82" s="13"/>
      <c r="F82" s="13"/>
      <c r="G82" s="13"/>
      <c r="H82" s="13"/>
      <c r="I82" s="13"/>
      <c r="J82" s="13"/>
      <c r="K82" s="13"/>
      <c r="L82" s="13"/>
      <c r="M82" s="13"/>
      <c r="N82" s="13"/>
      <c r="O82" s="13"/>
      <c r="P82" s="13"/>
      <c r="Q82" s="13"/>
      <c r="R82" s="13"/>
      <c r="S82" s="13"/>
      <c r="T82" s="13"/>
      <c r="U82" s="13"/>
    </row>
    <row r="83" spans="1:21">
      <c r="A83" s="13"/>
      <c r="B83" s="13"/>
      <c r="C83" s="13"/>
      <c r="D83" s="13"/>
      <c r="E83" s="13"/>
      <c r="F83" s="13"/>
      <c r="G83" s="13"/>
      <c r="H83" s="13"/>
      <c r="I83" s="13"/>
      <c r="J83" s="13"/>
      <c r="K83" s="13"/>
      <c r="L83" s="13"/>
      <c r="M83" s="13"/>
      <c r="N83" s="13"/>
      <c r="O83" s="13"/>
      <c r="P83" s="13"/>
      <c r="Q83" s="13"/>
      <c r="R83" s="13"/>
      <c r="S83" s="13"/>
      <c r="T83" s="13"/>
      <c r="U83" s="13"/>
    </row>
    <row r="84" spans="1:21">
      <c r="A84" s="13"/>
      <c r="B84" s="13"/>
      <c r="C84" s="13"/>
      <c r="D84" s="13"/>
      <c r="E84" s="13"/>
      <c r="F84" s="13"/>
      <c r="G84" s="13"/>
      <c r="H84" s="13"/>
      <c r="I84" s="13"/>
      <c r="J84" s="13"/>
      <c r="K84" s="13"/>
      <c r="L84" s="13"/>
      <c r="M84" s="13"/>
      <c r="N84" s="13"/>
      <c r="O84" s="13"/>
      <c r="P84" s="13"/>
      <c r="Q84" s="13"/>
      <c r="R84" s="13"/>
      <c r="S84" s="13"/>
      <c r="T84" s="13"/>
      <c r="U84" s="13"/>
    </row>
    <row r="85" spans="1:21">
      <c r="A85" s="13"/>
      <c r="B85" s="13"/>
      <c r="C85" s="13"/>
      <c r="D85" s="13"/>
      <c r="E85" s="13"/>
      <c r="F85" s="13"/>
      <c r="G85" s="13"/>
      <c r="H85" s="13"/>
      <c r="I85" s="13"/>
      <c r="J85" s="13"/>
      <c r="K85" s="13"/>
      <c r="L85" s="13"/>
      <c r="M85" s="13"/>
      <c r="N85" s="13"/>
      <c r="O85" s="13"/>
      <c r="P85" s="13"/>
      <c r="Q85" s="13"/>
      <c r="R85" s="13"/>
      <c r="S85" s="13"/>
      <c r="T85" s="13"/>
      <c r="U85" s="13"/>
    </row>
    <row r="86" spans="1:21">
      <c r="A86" s="13"/>
      <c r="B86" s="13"/>
      <c r="C86" s="13"/>
      <c r="D86" s="13"/>
      <c r="E86" s="13"/>
      <c r="F86" s="13"/>
      <c r="G86" s="13"/>
      <c r="H86" s="13"/>
      <c r="I86" s="13"/>
      <c r="J86" s="13"/>
      <c r="K86" s="13"/>
      <c r="L86" s="13"/>
      <c r="M86" s="13"/>
      <c r="N86" s="13"/>
      <c r="O86" s="13"/>
      <c r="P86" s="13"/>
      <c r="Q86" s="13"/>
      <c r="R86" s="13"/>
      <c r="S86" s="13"/>
      <c r="T86" s="13"/>
      <c r="U86" s="13"/>
    </row>
    <row r="87" spans="1:21">
      <c r="A87" s="13"/>
      <c r="B87" s="13"/>
      <c r="C87" s="13"/>
      <c r="D87" s="13"/>
      <c r="E87" s="13"/>
      <c r="F87" s="13"/>
      <c r="G87" s="13"/>
      <c r="H87" s="13"/>
      <c r="I87" s="13"/>
      <c r="J87" s="13"/>
      <c r="K87" s="13"/>
      <c r="L87" s="13"/>
      <c r="M87" s="13"/>
      <c r="N87" s="13"/>
      <c r="O87" s="13"/>
      <c r="P87" s="13"/>
      <c r="Q87" s="13"/>
      <c r="R87" s="13"/>
      <c r="S87" s="13"/>
      <c r="T87" s="13"/>
      <c r="U87" s="13"/>
    </row>
    <row r="88" spans="1:21">
      <c r="A88" s="13"/>
      <c r="B88" s="13"/>
      <c r="C88" s="13"/>
      <c r="D88" s="13"/>
      <c r="E88" s="13"/>
      <c r="F88" s="13"/>
      <c r="G88" s="13"/>
      <c r="H88" s="13"/>
      <c r="I88" s="13"/>
      <c r="J88" s="13"/>
      <c r="K88" s="13"/>
      <c r="L88" s="13"/>
      <c r="M88" s="13"/>
      <c r="N88" s="13"/>
      <c r="O88" s="13"/>
      <c r="P88" s="13"/>
      <c r="Q88" s="13"/>
      <c r="R88" s="13"/>
      <c r="S88" s="13"/>
      <c r="T88" s="13"/>
      <c r="U88" s="13"/>
    </row>
    <row r="89" spans="1:21">
      <c r="A89" s="13"/>
      <c r="B89" s="13"/>
      <c r="C89" s="13"/>
      <c r="D89" s="13"/>
      <c r="E89" s="13"/>
      <c r="F89" s="13"/>
      <c r="G89" s="13"/>
      <c r="H89" s="13"/>
      <c r="I89" s="13"/>
      <c r="J89" s="13"/>
      <c r="K89" s="13"/>
      <c r="L89" s="13"/>
      <c r="M89" s="13"/>
      <c r="N89" s="13"/>
      <c r="O89" s="13"/>
      <c r="P89" s="13"/>
      <c r="Q89" s="13"/>
      <c r="R89" s="13"/>
      <c r="S89" s="13"/>
      <c r="T89" s="13"/>
      <c r="U89" s="13"/>
    </row>
    <row r="90" spans="1:21">
      <c r="A90" s="13"/>
      <c r="B90" s="13"/>
      <c r="C90" s="13"/>
      <c r="D90" s="13"/>
      <c r="E90" s="13"/>
      <c r="F90" s="13"/>
      <c r="G90" s="13"/>
      <c r="H90" s="13"/>
      <c r="I90" s="13"/>
      <c r="J90" s="13"/>
      <c r="K90" s="13"/>
      <c r="L90" s="13"/>
      <c r="M90" s="13"/>
      <c r="N90" s="13"/>
      <c r="O90" s="13"/>
      <c r="P90" s="13"/>
      <c r="Q90" s="13"/>
      <c r="R90" s="13"/>
      <c r="S90" s="13"/>
      <c r="T90" s="13"/>
      <c r="U90" s="13"/>
    </row>
    <row r="91" spans="1:21">
      <c r="A91" s="13"/>
      <c r="B91" s="13"/>
      <c r="C91" s="13"/>
      <c r="D91" s="13"/>
      <c r="E91" s="13"/>
      <c r="F91" s="13"/>
      <c r="G91" s="13"/>
      <c r="H91" s="13"/>
      <c r="I91" s="13"/>
      <c r="J91" s="13"/>
      <c r="K91" s="13"/>
      <c r="L91" s="13"/>
      <c r="M91" s="13"/>
      <c r="N91" s="13"/>
      <c r="O91" s="13"/>
      <c r="P91" s="13"/>
      <c r="Q91" s="13"/>
      <c r="R91" s="13"/>
      <c r="S91" s="13"/>
      <c r="T91" s="13"/>
      <c r="U91" s="13"/>
    </row>
    <row r="92" spans="1:21">
      <c r="A92" s="13"/>
      <c r="B92" s="13"/>
      <c r="C92" s="13"/>
      <c r="D92" s="13"/>
      <c r="E92" s="13"/>
      <c r="F92" s="13"/>
      <c r="G92" s="13"/>
      <c r="H92" s="13"/>
      <c r="I92" s="13"/>
      <c r="J92" s="13"/>
      <c r="K92" s="13"/>
      <c r="L92" s="13"/>
      <c r="M92" s="13"/>
      <c r="N92" s="13"/>
      <c r="O92" s="13"/>
      <c r="P92" s="13"/>
      <c r="Q92" s="13"/>
      <c r="R92" s="13"/>
      <c r="S92" s="13"/>
      <c r="T92" s="13"/>
      <c r="U92" s="13"/>
    </row>
    <row r="93" spans="1:21">
      <c r="A93" s="13"/>
      <c r="B93" s="13"/>
      <c r="C93" s="13"/>
      <c r="D93" s="13"/>
      <c r="E93" s="13"/>
      <c r="F93" s="13"/>
      <c r="G93" s="13"/>
      <c r="H93" s="13"/>
      <c r="I93" s="13"/>
      <c r="J93" s="13"/>
      <c r="K93" s="13"/>
      <c r="L93" s="13"/>
      <c r="M93" s="13"/>
      <c r="N93" s="13"/>
      <c r="O93" s="13"/>
      <c r="P93" s="13"/>
      <c r="Q93" s="13"/>
      <c r="R93" s="13"/>
      <c r="S93" s="13"/>
      <c r="T93" s="13"/>
      <c r="U93" s="13"/>
    </row>
    <row r="94" spans="1:21">
      <c r="A94" s="13"/>
      <c r="B94" s="13"/>
      <c r="C94" s="13"/>
      <c r="D94" s="13"/>
      <c r="E94" s="13"/>
      <c r="F94" s="13"/>
      <c r="G94" s="13"/>
      <c r="H94" s="13"/>
      <c r="I94" s="13"/>
      <c r="J94" s="13"/>
      <c r="K94" s="13"/>
      <c r="L94" s="13"/>
      <c r="M94" s="13"/>
      <c r="N94" s="13"/>
      <c r="O94" s="13"/>
      <c r="P94" s="13"/>
      <c r="Q94" s="13"/>
      <c r="R94" s="13"/>
      <c r="S94" s="13"/>
      <c r="T94" s="13"/>
      <c r="U94" s="13"/>
    </row>
    <row r="95" spans="1:21">
      <c r="A95" s="13"/>
      <c r="B95" s="13"/>
      <c r="C95" s="13"/>
      <c r="D95" s="13"/>
      <c r="E95" s="13"/>
      <c r="F95" s="13"/>
      <c r="G95" s="13"/>
      <c r="H95" s="13"/>
      <c r="I95" s="13"/>
      <c r="J95" s="13"/>
      <c r="K95" s="13"/>
      <c r="L95" s="13"/>
      <c r="M95" s="13"/>
      <c r="N95" s="13"/>
      <c r="O95" s="13"/>
      <c r="P95" s="13"/>
      <c r="Q95" s="13"/>
      <c r="R95" s="13"/>
      <c r="S95" s="13"/>
      <c r="T95" s="13"/>
      <c r="U95" s="13"/>
    </row>
    <row r="96" spans="1:21">
      <c r="A96" s="13"/>
      <c r="B96" s="13"/>
      <c r="C96" s="13"/>
      <c r="D96" s="13"/>
      <c r="E96" s="13"/>
      <c r="F96" s="13"/>
      <c r="G96" s="13"/>
      <c r="H96" s="13"/>
      <c r="I96" s="13"/>
      <c r="J96" s="13"/>
      <c r="K96" s="13"/>
      <c r="L96" s="13"/>
      <c r="M96" s="13"/>
      <c r="N96" s="13"/>
      <c r="O96" s="13"/>
      <c r="P96" s="13"/>
      <c r="Q96" s="13"/>
      <c r="R96" s="13"/>
      <c r="S96" s="13"/>
      <c r="T96" s="13"/>
      <c r="U96" s="13"/>
    </row>
    <row r="97" spans="1:21">
      <c r="A97" s="13"/>
      <c r="B97" s="13"/>
      <c r="C97" s="13"/>
      <c r="D97" s="13"/>
      <c r="E97" s="13"/>
      <c r="F97" s="13"/>
      <c r="G97" s="13"/>
      <c r="H97" s="13"/>
      <c r="I97" s="13"/>
      <c r="J97" s="13"/>
      <c r="K97" s="13"/>
      <c r="L97" s="13"/>
      <c r="M97" s="13"/>
      <c r="N97" s="13"/>
      <c r="O97" s="13"/>
      <c r="P97" s="13"/>
      <c r="Q97" s="13"/>
      <c r="R97" s="13"/>
      <c r="S97" s="13"/>
      <c r="T97" s="13"/>
      <c r="U97" s="13"/>
    </row>
    <row r="98" spans="1:21">
      <c r="A98" s="13"/>
      <c r="B98" s="13"/>
      <c r="C98" s="13"/>
      <c r="D98" s="13"/>
      <c r="E98" s="13"/>
      <c r="F98" s="13"/>
      <c r="G98" s="13"/>
      <c r="H98" s="13"/>
      <c r="I98" s="13"/>
      <c r="J98" s="13"/>
      <c r="K98" s="13"/>
      <c r="L98" s="13"/>
      <c r="M98" s="13"/>
      <c r="N98" s="13"/>
      <c r="O98" s="13"/>
      <c r="P98" s="13"/>
      <c r="Q98" s="13"/>
      <c r="R98" s="13"/>
      <c r="S98" s="13"/>
      <c r="T98" s="13"/>
      <c r="U98" s="13"/>
    </row>
    <row r="99" spans="1:21">
      <c r="A99" s="13"/>
      <c r="B99" s="13"/>
      <c r="C99" s="13"/>
      <c r="D99" s="13"/>
      <c r="E99" s="13"/>
      <c r="F99" s="13"/>
      <c r="G99" s="13"/>
      <c r="H99" s="13"/>
      <c r="I99" s="13"/>
      <c r="J99" s="13"/>
      <c r="K99" s="13"/>
      <c r="L99" s="13"/>
      <c r="M99" s="13"/>
      <c r="N99" s="13"/>
      <c r="O99" s="13"/>
      <c r="P99" s="13"/>
      <c r="Q99" s="13"/>
      <c r="R99" s="13"/>
      <c r="S99" s="13"/>
      <c r="T99" s="13"/>
      <c r="U99" s="13"/>
    </row>
    <row r="100" spans="1:21">
      <c r="A100" s="13"/>
      <c r="B100" s="13"/>
      <c r="C100" s="13"/>
      <c r="D100" s="13"/>
      <c r="E100" s="13"/>
      <c r="F100" s="13"/>
      <c r="G100" s="13"/>
      <c r="H100" s="13"/>
      <c r="I100" s="13"/>
      <c r="J100" s="13"/>
      <c r="K100" s="13"/>
      <c r="L100" s="13"/>
      <c r="M100" s="13"/>
      <c r="N100" s="13"/>
      <c r="O100" s="13"/>
      <c r="P100" s="13"/>
      <c r="Q100" s="13"/>
      <c r="R100" s="13"/>
      <c r="S100" s="13"/>
      <c r="T100" s="13"/>
      <c r="U100" s="13"/>
    </row>
    <row r="101" spans="1:21">
      <c r="A101" s="13"/>
      <c r="B101" s="13"/>
      <c r="C101" s="13"/>
      <c r="D101" s="13"/>
      <c r="E101" s="13"/>
      <c r="F101" s="13"/>
      <c r="G101" s="13"/>
      <c r="H101" s="13"/>
      <c r="I101" s="13"/>
      <c r="J101" s="13"/>
      <c r="K101" s="13"/>
      <c r="L101" s="13"/>
      <c r="M101" s="13"/>
      <c r="N101" s="13"/>
      <c r="O101" s="13"/>
      <c r="P101" s="13"/>
      <c r="Q101" s="13"/>
      <c r="R101" s="13"/>
      <c r="S101" s="13"/>
      <c r="T101" s="13"/>
      <c r="U101" s="13"/>
    </row>
    <row r="102" spans="1:21">
      <c r="A102" s="13"/>
      <c r="B102" s="13"/>
      <c r="C102" s="13"/>
      <c r="D102" s="13"/>
      <c r="E102" s="13"/>
      <c r="F102" s="13"/>
      <c r="G102" s="13"/>
      <c r="H102" s="13"/>
      <c r="I102" s="13"/>
      <c r="J102" s="13"/>
      <c r="K102" s="13"/>
      <c r="L102" s="13"/>
      <c r="M102" s="13"/>
      <c r="N102" s="13"/>
      <c r="O102" s="13"/>
      <c r="P102" s="13"/>
      <c r="Q102" s="13"/>
      <c r="R102" s="13"/>
      <c r="S102" s="13"/>
      <c r="T102" s="13"/>
      <c r="U102" s="13"/>
    </row>
    <row r="103" spans="1:21">
      <c r="A103" s="13"/>
      <c r="B103" s="13"/>
      <c r="C103" s="13"/>
      <c r="D103" s="13"/>
      <c r="E103" s="13"/>
      <c r="F103" s="13"/>
      <c r="G103" s="13"/>
      <c r="H103" s="13"/>
      <c r="I103" s="13"/>
      <c r="J103" s="13"/>
      <c r="K103" s="13"/>
      <c r="L103" s="13"/>
      <c r="M103" s="13"/>
      <c r="N103" s="13"/>
      <c r="O103" s="13"/>
      <c r="P103" s="13"/>
      <c r="Q103" s="13"/>
      <c r="R103" s="13"/>
      <c r="S103" s="13"/>
      <c r="T103" s="13"/>
      <c r="U103" s="13"/>
    </row>
    <row r="104" spans="1:21">
      <c r="A104" s="13"/>
      <c r="B104" s="13"/>
      <c r="C104" s="13"/>
      <c r="D104" s="13"/>
      <c r="E104" s="13"/>
      <c r="F104" s="13"/>
      <c r="G104" s="13"/>
      <c r="H104" s="13"/>
      <c r="I104" s="13"/>
      <c r="J104" s="13"/>
      <c r="K104" s="13"/>
      <c r="L104" s="13"/>
      <c r="M104" s="13"/>
      <c r="N104" s="13"/>
      <c r="O104" s="13"/>
      <c r="P104" s="13"/>
      <c r="Q104" s="13"/>
      <c r="R104" s="13"/>
      <c r="S104" s="13"/>
      <c r="T104" s="13"/>
      <c r="U104" s="13"/>
    </row>
    <row r="105" spans="1:21">
      <c r="A105" s="13"/>
      <c r="B105" s="13"/>
      <c r="C105" s="13"/>
      <c r="D105" s="13"/>
      <c r="E105" s="13"/>
      <c r="F105" s="13"/>
      <c r="G105" s="13"/>
      <c r="H105" s="13"/>
      <c r="I105" s="13"/>
      <c r="J105" s="13"/>
      <c r="K105" s="13"/>
      <c r="L105" s="13"/>
      <c r="M105" s="13"/>
      <c r="N105" s="13"/>
      <c r="O105" s="13"/>
      <c r="P105" s="13"/>
      <c r="Q105" s="13"/>
      <c r="R105" s="13"/>
      <c r="S105" s="13"/>
      <c r="T105" s="13"/>
      <c r="U105" s="13"/>
    </row>
    <row r="106" spans="1:21">
      <c r="A106" s="13"/>
      <c r="B106" s="13"/>
      <c r="C106" s="13"/>
      <c r="D106" s="13"/>
      <c r="E106" s="13"/>
      <c r="F106" s="13"/>
      <c r="G106" s="13"/>
      <c r="H106" s="13"/>
      <c r="I106" s="13"/>
      <c r="J106" s="13"/>
      <c r="K106" s="13"/>
      <c r="L106" s="13"/>
      <c r="M106" s="13"/>
      <c r="N106" s="13"/>
      <c r="O106" s="13"/>
      <c r="P106" s="13"/>
      <c r="Q106" s="13"/>
      <c r="R106" s="13"/>
      <c r="S106" s="13"/>
      <c r="T106" s="13"/>
      <c r="U106" s="13"/>
    </row>
    <row r="107" spans="1:21">
      <c r="A107" s="13"/>
      <c r="B107" s="13"/>
      <c r="C107" s="13"/>
      <c r="D107" s="13"/>
      <c r="E107" s="13"/>
      <c r="F107" s="13"/>
      <c r="G107" s="13"/>
      <c r="H107" s="13"/>
      <c r="I107" s="13"/>
      <c r="J107" s="13"/>
      <c r="K107" s="13"/>
      <c r="L107" s="13"/>
      <c r="M107" s="13"/>
      <c r="N107" s="13"/>
      <c r="O107" s="13"/>
      <c r="P107" s="13"/>
      <c r="Q107" s="13"/>
      <c r="R107" s="13"/>
      <c r="S107" s="13"/>
      <c r="T107" s="13"/>
      <c r="U107" s="13"/>
    </row>
    <row r="108" spans="1:21">
      <c r="A108" s="13"/>
      <c r="B108" s="13"/>
      <c r="C108" s="13"/>
      <c r="D108" s="13"/>
      <c r="E108" s="13"/>
      <c r="F108" s="13"/>
      <c r="G108" s="13"/>
      <c r="H108" s="13"/>
      <c r="I108" s="13"/>
      <c r="J108" s="13"/>
      <c r="K108" s="13"/>
      <c r="L108" s="13"/>
      <c r="M108" s="13"/>
      <c r="N108" s="13"/>
      <c r="O108" s="13"/>
      <c r="P108" s="13"/>
      <c r="Q108" s="13"/>
      <c r="R108" s="13"/>
      <c r="S108" s="13"/>
      <c r="T108" s="13"/>
      <c r="U108" s="13"/>
    </row>
    <row r="109" spans="1:21">
      <c r="A109" s="13"/>
      <c r="B109" s="13"/>
      <c r="C109" s="13"/>
      <c r="D109" s="13"/>
      <c r="E109" s="13"/>
      <c r="F109" s="13"/>
      <c r="G109" s="13"/>
      <c r="H109" s="13"/>
      <c r="I109" s="13"/>
      <c r="J109" s="13"/>
      <c r="K109" s="13"/>
      <c r="L109" s="13"/>
      <c r="M109" s="13"/>
      <c r="N109" s="13"/>
      <c r="O109" s="13"/>
      <c r="P109" s="13"/>
      <c r="Q109" s="13"/>
      <c r="R109" s="13"/>
      <c r="S109" s="13"/>
      <c r="T109" s="13"/>
      <c r="U109" s="13"/>
    </row>
    <row r="110" spans="1:21">
      <c r="A110" s="13"/>
      <c r="B110" s="13"/>
      <c r="C110" s="13"/>
      <c r="D110" s="13"/>
      <c r="E110" s="13"/>
      <c r="F110" s="13"/>
      <c r="G110" s="13"/>
      <c r="H110" s="13"/>
      <c r="I110" s="13"/>
      <c r="J110" s="13"/>
      <c r="K110" s="13"/>
      <c r="L110" s="13"/>
      <c r="M110" s="13"/>
      <c r="N110" s="13"/>
      <c r="O110" s="13"/>
      <c r="P110" s="13"/>
      <c r="Q110" s="13"/>
      <c r="R110" s="13"/>
      <c r="S110" s="13"/>
      <c r="T110" s="13"/>
      <c r="U110" s="13"/>
    </row>
    <row r="111" spans="1:21">
      <c r="A111" s="13"/>
      <c r="B111" s="13"/>
      <c r="C111" s="13"/>
      <c r="D111" s="13"/>
      <c r="E111" s="13"/>
      <c r="F111" s="13"/>
      <c r="G111" s="13"/>
      <c r="H111" s="13"/>
      <c r="I111" s="13"/>
      <c r="J111" s="13"/>
      <c r="K111" s="13"/>
      <c r="L111" s="13"/>
      <c r="M111" s="13"/>
      <c r="N111" s="13"/>
      <c r="O111" s="13"/>
      <c r="P111" s="13"/>
      <c r="Q111" s="13"/>
      <c r="R111" s="13"/>
      <c r="S111" s="13"/>
      <c r="T111" s="13"/>
      <c r="U111" s="13"/>
    </row>
    <row r="112" spans="1:21">
      <c r="A112" s="13"/>
      <c r="B112" s="13"/>
      <c r="C112" s="13"/>
      <c r="D112" s="13"/>
      <c r="E112" s="13"/>
      <c r="F112" s="13"/>
      <c r="G112" s="13"/>
      <c r="H112" s="13"/>
      <c r="I112" s="13"/>
      <c r="J112" s="13"/>
      <c r="K112" s="13"/>
      <c r="L112" s="13"/>
      <c r="M112" s="13"/>
      <c r="N112" s="13"/>
      <c r="O112" s="13"/>
      <c r="P112" s="13"/>
      <c r="Q112" s="13"/>
      <c r="R112" s="13"/>
      <c r="S112" s="13"/>
      <c r="T112" s="13"/>
      <c r="U112" s="13"/>
    </row>
    <row r="113" spans="1:21">
      <c r="A113" s="13"/>
      <c r="B113" s="13"/>
      <c r="C113" s="13"/>
      <c r="D113" s="13"/>
      <c r="E113" s="13"/>
      <c r="F113" s="13"/>
      <c r="G113" s="13"/>
      <c r="H113" s="13"/>
      <c r="I113" s="13"/>
      <c r="J113" s="13"/>
      <c r="K113" s="13"/>
      <c r="L113" s="13"/>
      <c r="M113" s="13"/>
      <c r="N113" s="13"/>
      <c r="O113" s="13"/>
      <c r="P113" s="13"/>
      <c r="Q113" s="13"/>
      <c r="R113" s="13"/>
      <c r="S113" s="13"/>
      <c r="T113" s="13"/>
      <c r="U113" s="13"/>
    </row>
    <row r="114" spans="1:21">
      <c r="A114" s="13"/>
      <c r="B114" s="13"/>
      <c r="C114" s="13"/>
      <c r="D114" s="13"/>
      <c r="E114" s="13"/>
      <c r="F114" s="13"/>
      <c r="G114" s="13"/>
      <c r="H114" s="13"/>
      <c r="I114" s="13"/>
      <c r="J114" s="13"/>
      <c r="K114" s="13"/>
      <c r="L114" s="13"/>
      <c r="M114" s="13"/>
      <c r="N114" s="13"/>
      <c r="O114" s="13"/>
      <c r="P114" s="13"/>
      <c r="Q114" s="13"/>
      <c r="R114" s="13"/>
      <c r="S114" s="13"/>
      <c r="T114" s="13"/>
      <c r="U114" s="13"/>
    </row>
    <row r="115" spans="1:21">
      <c r="A115" s="13"/>
      <c r="B115" s="13"/>
      <c r="C115" s="13"/>
      <c r="D115" s="13"/>
      <c r="E115" s="13"/>
      <c r="F115" s="13"/>
      <c r="G115" s="13"/>
      <c r="H115" s="13"/>
      <c r="I115" s="13"/>
      <c r="J115" s="13"/>
      <c r="K115" s="13"/>
      <c r="L115" s="13"/>
      <c r="M115" s="13"/>
      <c r="N115" s="13"/>
      <c r="O115" s="13"/>
      <c r="P115" s="13"/>
      <c r="Q115" s="13"/>
      <c r="R115" s="13"/>
      <c r="S115" s="13"/>
      <c r="T115" s="13"/>
      <c r="U115" s="13"/>
    </row>
    <row r="116" spans="1:21">
      <c r="A116" s="13"/>
      <c r="B116" s="13"/>
      <c r="C116" s="13"/>
      <c r="D116" s="13"/>
      <c r="E116" s="13"/>
      <c r="F116" s="13"/>
      <c r="G116" s="13"/>
      <c r="H116" s="13"/>
      <c r="I116" s="13"/>
      <c r="J116" s="13"/>
      <c r="K116" s="13"/>
      <c r="L116" s="13"/>
      <c r="M116" s="13"/>
      <c r="N116" s="13"/>
      <c r="O116" s="13"/>
      <c r="P116" s="13"/>
      <c r="Q116" s="13"/>
      <c r="R116" s="13"/>
      <c r="S116" s="13"/>
      <c r="T116" s="13"/>
      <c r="U116" s="13"/>
    </row>
    <row r="117" spans="1:21">
      <c r="A117" s="13"/>
      <c r="B117" s="13"/>
      <c r="C117" s="13"/>
      <c r="D117" s="13"/>
      <c r="E117" s="13"/>
      <c r="F117" s="13"/>
      <c r="G117" s="13"/>
      <c r="H117" s="13"/>
      <c r="I117" s="13"/>
      <c r="J117" s="13"/>
      <c r="K117" s="13"/>
      <c r="L117" s="13"/>
      <c r="M117" s="13"/>
      <c r="N117" s="13"/>
      <c r="O117" s="13"/>
      <c r="P117" s="13"/>
      <c r="Q117" s="13"/>
      <c r="R117" s="13"/>
      <c r="S117" s="13"/>
      <c r="T117" s="13"/>
      <c r="U117" s="13"/>
    </row>
    <row r="118" spans="1:21">
      <c r="A118" s="13"/>
      <c r="B118" s="13"/>
      <c r="C118" s="13"/>
      <c r="D118" s="13"/>
      <c r="E118" s="13"/>
      <c r="F118" s="13"/>
      <c r="G118" s="13"/>
      <c r="H118" s="13"/>
      <c r="I118" s="13"/>
      <c r="J118" s="13"/>
      <c r="K118" s="13"/>
      <c r="L118" s="13"/>
      <c r="M118" s="13"/>
      <c r="N118" s="13"/>
      <c r="O118" s="13"/>
      <c r="P118" s="13"/>
      <c r="Q118" s="13"/>
      <c r="R118" s="13"/>
      <c r="S118" s="13"/>
      <c r="T118" s="13"/>
      <c r="U118" s="13"/>
    </row>
    <row r="119" spans="1:21">
      <c r="A119" s="13"/>
      <c r="B119" s="13"/>
      <c r="C119" s="13"/>
      <c r="D119" s="13"/>
      <c r="E119" s="13"/>
      <c r="F119" s="13"/>
      <c r="G119" s="13"/>
      <c r="H119" s="13"/>
      <c r="I119" s="13"/>
      <c r="J119" s="13"/>
      <c r="K119" s="13"/>
      <c r="L119" s="13"/>
      <c r="M119" s="13"/>
      <c r="N119" s="13"/>
      <c r="O119" s="13"/>
      <c r="P119" s="13"/>
      <c r="Q119" s="13"/>
      <c r="R119" s="13"/>
      <c r="S119" s="13"/>
      <c r="T119" s="13"/>
      <c r="U119" s="13"/>
    </row>
    <row r="120" spans="1:21">
      <c r="A120" s="13"/>
      <c r="B120" s="13"/>
      <c r="C120" s="13"/>
      <c r="D120" s="13"/>
      <c r="E120" s="13"/>
      <c r="F120" s="13"/>
      <c r="G120" s="13"/>
      <c r="H120" s="13"/>
      <c r="I120" s="13"/>
      <c r="J120" s="13"/>
      <c r="K120" s="13"/>
      <c r="L120" s="13"/>
      <c r="M120" s="13"/>
      <c r="N120" s="13"/>
      <c r="O120" s="13"/>
      <c r="P120" s="13"/>
      <c r="Q120" s="13"/>
      <c r="R120" s="13"/>
      <c r="S120" s="13"/>
      <c r="T120" s="13"/>
      <c r="U120" s="13"/>
    </row>
    <row r="121" spans="1:21">
      <c r="A121" s="13"/>
      <c r="B121" s="13"/>
      <c r="C121" s="13"/>
      <c r="D121" s="13"/>
      <c r="E121" s="13"/>
      <c r="F121" s="13"/>
      <c r="G121" s="13"/>
      <c r="H121" s="13"/>
      <c r="I121" s="13"/>
      <c r="J121" s="13"/>
      <c r="K121" s="13"/>
      <c r="L121" s="13"/>
      <c r="M121" s="13"/>
      <c r="N121" s="13"/>
      <c r="O121" s="13"/>
      <c r="P121" s="13"/>
      <c r="Q121" s="13"/>
      <c r="R121" s="13"/>
      <c r="S121" s="13"/>
      <c r="T121" s="13"/>
      <c r="U121" s="13"/>
    </row>
    <row r="122" spans="1:21">
      <c r="A122" s="13"/>
      <c r="B122" s="13"/>
      <c r="C122" s="13"/>
      <c r="D122" s="13"/>
      <c r="E122" s="13"/>
      <c r="F122" s="13"/>
      <c r="G122" s="13"/>
      <c r="H122" s="13"/>
      <c r="I122" s="13"/>
      <c r="J122" s="13"/>
      <c r="K122" s="13"/>
      <c r="L122" s="13"/>
      <c r="M122" s="13"/>
      <c r="N122" s="13"/>
      <c r="O122" s="13"/>
      <c r="P122" s="13"/>
      <c r="Q122" s="13"/>
      <c r="R122" s="13"/>
      <c r="S122" s="13"/>
      <c r="T122" s="13"/>
      <c r="U122" s="13"/>
    </row>
    <row r="123" spans="1:21">
      <c r="A123" s="13"/>
      <c r="B123" s="13"/>
      <c r="C123" s="13"/>
      <c r="D123" s="13"/>
      <c r="E123" s="13"/>
      <c r="F123" s="13"/>
      <c r="G123" s="13"/>
      <c r="H123" s="13"/>
      <c r="I123" s="13"/>
      <c r="J123" s="13"/>
      <c r="K123" s="13"/>
      <c r="L123" s="13"/>
      <c r="M123" s="13"/>
      <c r="N123" s="13"/>
      <c r="O123" s="13"/>
      <c r="P123" s="13"/>
      <c r="Q123" s="13"/>
      <c r="R123" s="13"/>
      <c r="S123" s="13"/>
      <c r="T123" s="13"/>
      <c r="U123" s="13"/>
    </row>
    <row r="124" spans="1:21">
      <c r="A124" s="13"/>
      <c r="B124" s="13"/>
      <c r="C124" s="13"/>
      <c r="D124" s="13"/>
      <c r="E124" s="13"/>
      <c r="F124" s="13"/>
      <c r="G124" s="13"/>
      <c r="H124" s="13"/>
      <c r="I124" s="13"/>
      <c r="J124" s="13"/>
      <c r="K124" s="13"/>
      <c r="L124" s="13"/>
      <c r="M124" s="13"/>
      <c r="N124" s="13"/>
      <c r="O124" s="13"/>
      <c r="P124" s="13"/>
      <c r="Q124" s="13"/>
      <c r="R124" s="13"/>
      <c r="S124" s="13"/>
      <c r="T124" s="13"/>
      <c r="U124" s="13"/>
    </row>
    <row r="125" spans="1:21">
      <c r="A125" s="13"/>
      <c r="B125" s="13"/>
      <c r="C125" s="13"/>
      <c r="D125" s="13"/>
      <c r="E125" s="13"/>
      <c r="F125" s="13"/>
      <c r="G125" s="13"/>
      <c r="H125" s="13"/>
      <c r="I125" s="13"/>
      <c r="J125" s="13"/>
      <c r="K125" s="13"/>
      <c r="L125" s="13"/>
      <c r="M125" s="13"/>
      <c r="N125" s="13"/>
      <c r="O125" s="13"/>
      <c r="P125" s="13"/>
      <c r="Q125" s="13"/>
      <c r="R125" s="13"/>
      <c r="S125" s="13"/>
      <c r="T125" s="13"/>
      <c r="U125" s="13"/>
    </row>
    <row r="126" spans="1:21">
      <c r="A126" s="13"/>
      <c r="B126" s="13"/>
      <c r="C126" s="13"/>
      <c r="D126" s="13"/>
      <c r="E126" s="13"/>
      <c r="F126" s="13"/>
      <c r="G126" s="13"/>
      <c r="H126" s="13"/>
      <c r="I126" s="13"/>
      <c r="J126" s="13"/>
      <c r="K126" s="13"/>
      <c r="L126" s="13"/>
      <c r="M126" s="13"/>
      <c r="N126" s="13"/>
      <c r="O126" s="13"/>
      <c r="P126" s="13"/>
      <c r="Q126" s="13"/>
      <c r="R126" s="13"/>
      <c r="S126" s="13"/>
      <c r="T126" s="13"/>
      <c r="U126" s="13"/>
    </row>
    <row r="127" spans="1:21">
      <c r="A127" s="13"/>
      <c r="B127" s="13"/>
      <c r="C127" s="13"/>
      <c r="D127" s="13"/>
      <c r="E127" s="13"/>
      <c r="F127" s="13"/>
      <c r="G127" s="13"/>
      <c r="H127" s="13"/>
      <c r="I127" s="13"/>
      <c r="J127" s="13"/>
      <c r="K127" s="13"/>
      <c r="L127" s="13"/>
      <c r="M127" s="13"/>
      <c r="N127" s="13"/>
      <c r="O127" s="13"/>
      <c r="P127" s="13"/>
      <c r="Q127" s="13"/>
      <c r="R127" s="13"/>
      <c r="S127" s="13"/>
      <c r="T127" s="13"/>
      <c r="U127" s="13"/>
    </row>
    <row r="128" spans="1:21">
      <c r="A128" s="13"/>
      <c r="B128" s="13"/>
      <c r="C128" s="13"/>
      <c r="D128" s="13"/>
      <c r="E128" s="13"/>
      <c r="F128" s="13"/>
      <c r="G128" s="13"/>
      <c r="H128" s="13"/>
      <c r="I128" s="13"/>
      <c r="J128" s="13"/>
      <c r="K128" s="13"/>
      <c r="L128" s="13"/>
      <c r="M128" s="13"/>
      <c r="N128" s="13"/>
      <c r="O128" s="13"/>
      <c r="P128" s="13"/>
      <c r="Q128" s="13"/>
      <c r="R128" s="13"/>
      <c r="S128" s="13"/>
      <c r="T128" s="13"/>
      <c r="U128" s="13"/>
    </row>
    <row r="129" spans="1:21">
      <c r="A129" s="13"/>
      <c r="B129" s="13"/>
      <c r="C129" s="13"/>
      <c r="D129" s="13"/>
      <c r="E129" s="13"/>
      <c r="F129" s="13"/>
      <c r="G129" s="13"/>
      <c r="H129" s="13"/>
      <c r="I129" s="13"/>
      <c r="J129" s="13"/>
      <c r="K129" s="13"/>
      <c r="L129" s="13"/>
      <c r="M129" s="13"/>
      <c r="N129" s="13"/>
      <c r="O129" s="13"/>
      <c r="P129" s="13"/>
      <c r="Q129" s="13"/>
      <c r="R129" s="13"/>
      <c r="S129" s="13"/>
      <c r="T129" s="13"/>
      <c r="U129" s="13"/>
    </row>
    <row r="130" spans="1:21">
      <c r="A130" s="13"/>
      <c r="B130" s="13"/>
      <c r="C130" s="13"/>
      <c r="D130" s="13"/>
      <c r="E130" s="13"/>
      <c r="F130" s="13"/>
      <c r="G130" s="13"/>
      <c r="H130" s="13"/>
      <c r="I130" s="13"/>
      <c r="J130" s="13"/>
      <c r="K130" s="13"/>
      <c r="L130" s="13"/>
      <c r="M130" s="13"/>
      <c r="N130" s="13"/>
      <c r="O130" s="13"/>
      <c r="P130" s="13"/>
      <c r="Q130" s="13"/>
      <c r="R130" s="13"/>
      <c r="S130" s="13"/>
      <c r="T130" s="13"/>
      <c r="U130" s="13"/>
    </row>
    <row r="131" spans="1:21">
      <c r="A131" s="13"/>
      <c r="B131" s="13"/>
      <c r="C131" s="13"/>
      <c r="D131" s="13"/>
      <c r="E131" s="13"/>
      <c r="F131" s="13"/>
      <c r="G131" s="13"/>
      <c r="H131" s="13"/>
      <c r="I131" s="13"/>
      <c r="J131" s="13"/>
      <c r="K131" s="13"/>
      <c r="L131" s="13"/>
      <c r="M131" s="13"/>
      <c r="N131" s="13"/>
      <c r="O131" s="13"/>
      <c r="P131" s="13"/>
      <c r="Q131" s="13"/>
      <c r="R131" s="13"/>
      <c r="S131" s="13"/>
      <c r="T131" s="13"/>
      <c r="U131" s="13"/>
    </row>
    <row r="132" spans="1:21">
      <c r="A132" s="13"/>
      <c r="B132" s="13"/>
      <c r="C132" s="13"/>
      <c r="D132" s="13"/>
      <c r="E132" s="13"/>
      <c r="F132" s="13"/>
      <c r="G132" s="13"/>
      <c r="H132" s="13"/>
      <c r="I132" s="13"/>
      <c r="J132" s="13"/>
      <c r="K132" s="13"/>
      <c r="L132" s="13"/>
      <c r="M132" s="13"/>
      <c r="N132" s="13"/>
      <c r="O132" s="13"/>
      <c r="P132" s="13"/>
      <c r="Q132" s="13"/>
      <c r="R132" s="13"/>
      <c r="S132" s="13"/>
      <c r="T132" s="13"/>
      <c r="U132" s="13"/>
    </row>
    <row r="133" spans="1:21">
      <c r="A133" s="13"/>
      <c r="B133" s="13"/>
      <c r="C133" s="13"/>
      <c r="D133" s="13"/>
      <c r="E133" s="13"/>
      <c r="F133" s="13"/>
      <c r="G133" s="13"/>
      <c r="H133" s="13"/>
      <c r="I133" s="13"/>
      <c r="J133" s="13"/>
      <c r="K133" s="13"/>
      <c r="L133" s="13"/>
      <c r="M133" s="13"/>
      <c r="N133" s="13"/>
      <c r="O133" s="13"/>
      <c r="P133" s="13"/>
      <c r="Q133" s="13"/>
      <c r="R133" s="13"/>
      <c r="S133" s="13"/>
      <c r="T133" s="13"/>
      <c r="U133" s="13"/>
    </row>
    <row r="134" spans="1:21">
      <c r="A134" s="13"/>
      <c r="B134" s="13"/>
      <c r="C134" s="13"/>
      <c r="D134" s="13"/>
      <c r="E134" s="13"/>
      <c r="F134" s="13"/>
      <c r="G134" s="13"/>
      <c r="H134" s="13"/>
      <c r="I134" s="13"/>
      <c r="J134" s="13"/>
      <c r="K134" s="13"/>
      <c r="L134" s="13"/>
      <c r="M134" s="13"/>
      <c r="N134" s="13"/>
      <c r="O134" s="13"/>
      <c r="P134" s="13"/>
      <c r="Q134" s="13"/>
      <c r="R134" s="13"/>
      <c r="S134" s="13"/>
      <c r="T134" s="13"/>
      <c r="U134" s="13"/>
    </row>
    <row r="135" spans="1:21">
      <c r="A135" s="13"/>
      <c r="B135" s="13"/>
      <c r="C135" s="13"/>
      <c r="D135" s="13"/>
      <c r="E135" s="13"/>
      <c r="F135" s="13"/>
      <c r="G135" s="13"/>
      <c r="H135" s="13"/>
      <c r="I135" s="13"/>
      <c r="J135" s="13"/>
      <c r="K135" s="13"/>
      <c r="L135" s="13"/>
      <c r="M135" s="13"/>
      <c r="N135" s="13"/>
      <c r="O135" s="13"/>
      <c r="P135" s="13"/>
      <c r="Q135" s="13"/>
      <c r="R135" s="13"/>
      <c r="S135" s="13"/>
      <c r="T135" s="13"/>
      <c r="U135" s="13"/>
    </row>
    <row r="136" spans="1:21">
      <c r="A136" s="13"/>
      <c r="B136" s="13"/>
      <c r="C136" s="13"/>
      <c r="D136" s="13"/>
      <c r="E136" s="13"/>
      <c r="F136" s="13"/>
      <c r="G136" s="13"/>
      <c r="H136" s="13"/>
      <c r="I136" s="13"/>
      <c r="J136" s="13"/>
      <c r="K136" s="13"/>
      <c r="L136" s="13"/>
      <c r="M136" s="13"/>
      <c r="N136" s="13"/>
      <c r="O136" s="13"/>
      <c r="P136" s="13"/>
      <c r="Q136" s="13"/>
      <c r="R136" s="13"/>
      <c r="S136" s="13"/>
      <c r="T136" s="13"/>
      <c r="U136" s="13"/>
    </row>
    <row r="137" spans="1:21">
      <c r="A137" s="13"/>
      <c r="B137" s="13"/>
      <c r="C137" s="13"/>
      <c r="D137" s="13"/>
      <c r="E137" s="13"/>
      <c r="F137" s="13"/>
      <c r="G137" s="13"/>
      <c r="H137" s="13"/>
      <c r="I137" s="13"/>
      <c r="J137" s="13"/>
      <c r="K137" s="13"/>
      <c r="L137" s="13"/>
      <c r="M137" s="13"/>
      <c r="N137" s="13"/>
      <c r="O137" s="13"/>
      <c r="P137" s="13"/>
      <c r="Q137" s="13"/>
      <c r="R137" s="13"/>
      <c r="S137" s="13"/>
      <c r="T137" s="13"/>
      <c r="U137" s="13"/>
    </row>
    <row r="138" spans="1:21">
      <c r="A138" s="13"/>
      <c r="B138" s="13"/>
      <c r="C138" s="13"/>
      <c r="D138" s="13"/>
      <c r="E138" s="13"/>
      <c r="F138" s="13"/>
      <c r="G138" s="13"/>
      <c r="H138" s="13"/>
      <c r="I138" s="13"/>
      <c r="J138" s="13"/>
      <c r="K138" s="13"/>
      <c r="L138" s="13"/>
      <c r="M138" s="13"/>
      <c r="N138" s="13"/>
      <c r="O138" s="13"/>
      <c r="P138" s="13"/>
      <c r="Q138" s="13"/>
      <c r="R138" s="13"/>
      <c r="S138" s="13"/>
      <c r="T138" s="13"/>
      <c r="U138" s="13"/>
    </row>
    <row r="139" spans="1:21">
      <c r="A139" s="13"/>
      <c r="B139" s="13"/>
      <c r="C139" s="13"/>
      <c r="D139" s="13"/>
      <c r="E139" s="13"/>
      <c r="F139" s="13"/>
      <c r="G139" s="13"/>
      <c r="H139" s="13"/>
      <c r="I139" s="13"/>
      <c r="J139" s="13"/>
      <c r="K139" s="13"/>
      <c r="L139" s="13"/>
      <c r="M139" s="13"/>
      <c r="N139" s="13"/>
      <c r="O139" s="13"/>
      <c r="P139" s="13"/>
      <c r="Q139" s="13"/>
      <c r="R139" s="13"/>
      <c r="S139" s="13"/>
      <c r="T139" s="13"/>
      <c r="U139" s="13"/>
    </row>
    <row r="140" spans="1:21">
      <c r="A140" s="13"/>
      <c r="B140" s="13"/>
      <c r="C140" s="13"/>
      <c r="D140" s="13"/>
      <c r="E140" s="13"/>
      <c r="F140" s="13"/>
      <c r="G140" s="13"/>
      <c r="H140" s="13"/>
      <c r="I140" s="13"/>
      <c r="J140" s="13"/>
      <c r="K140" s="13"/>
      <c r="L140" s="13"/>
      <c r="M140" s="13"/>
      <c r="N140" s="13"/>
      <c r="O140" s="13"/>
      <c r="P140" s="13"/>
      <c r="Q140" s="13"/>
      <c r="R140" s="13"/>
      <c r="S140" s="13"/>
      <c r="T140" s="13"/>
      <c r="U140" s="13"/>
    </row>
    <row r="141" spans="1:21">
      <c r="A141" s="13"/>
      <c r="B141" s="13"/>
      <c r="C141" s="13"/>
      <c r="D141" s="13"/>
      <c r="E141" s="13"/>
      <c r="F141" s="13"/>
      <c r="G141" s="13"/>
      <c r="H141" s="13"/>
      <c r="I141" s="13"/>
      <c r="J141" s="13"/>
      <c r="K141" s="13"/>
      <c r="L141" s="13"/>
      <c r="M141" s="13"/>
      <c r="N141" s="13"/>
      <c r="O141" s="13"/>
      <c r="P141" s="13"/>
      <c r="Q141" s="13"/>
      <c r="R141" s="13"/>
      <c r="S141" s="13"/>
      <c r="T141" s="13"/>
      <c r="U141" s="13"/>
    </row>
    <row r="142" spans="1:21">
      <c r="A142" s="13"/>
      <c r="B142" s="13"/>
      <c r="C142" s="13"/>
      <c r="D142" s="13"/>
      <c r="E142" s="13"/>
      <c r="F142" s="13"/>
      <c r="G142" s="13"/>
      <c r="H142" s="13"/>
      <c r="I142" s="13"/>
      <c r="J142" s="13"/>
      <c r="K142" s="13"/>
      <c r="L142" s="13"/>
      <c r="M142" s="13"/>
      <c r="N142" s="13"/>
      <c r="O142" s="13"/>
      <c r="P142" s="13"/>
      <c r="Q142" s="13"/>
      <c r="R142" s="13"/>
      <c r="S142" s="13"/>
      <c r="T142" s="13"/>
      <c r="U142" s="13"/>
    </row>
    <row r="143" spans="1:21">
      <c r="A143" s="13"/>
      <c r="B143" s="13"/>
      <c r="C143" s="13"/>
      <c r="D143" s="13"/>
      <c r="E143" s="13"/>
      <c r="F143" s="13"/>
      <c r="G143" s="13"/>
      <c r="H143" s="13"/>
      <c r="I143" s="13"/>
      <c r="J143" s="13"/>
      <c r="K143" s="13"/>
      <c r="L143" s="13"/>
      <c r="M143" s="13"/>
      <c r="N143" s="13"/>
      <c r="O143" s="13"/>
      <c r="P143" s="13"/>
      <c r="Q143" s="13"/>
      <c r="R143" s="13"/>
      <c r="S143" s="13"/>
      <c r="T143" s="13"/>
      <c r="U143" s="13"/>
    </row>
    <row r="144" spans="1:21">
      <c r="A144" s="13"/>
      <c r="B144" s="13"/>
      <c r="C144" s="13"/>
      <c r="D144" s="13"/>
      <c r="E144" s="13"/>
      <c r="F144" s="13"/>
      <c r="G144" s="13"/>
      <c r="H144" s="13"/>
      <c r="I144" s="13"/>
      <c r="J144" s="13"/>
      <c r="K144" s="13"/>
      <c r="L144" s="13"/>
      <c r="M144" s="13"/>
      <c r="N144" s="13"/>
      <c r="O144" s="13"/>
      <c r="P144" s="13"/>
      <c r="Q144" s="13"/>
      <c r="R144" s="13"/>
      <c r="S144" s="13"/>
      <c r="T144" s="13"/>
      <c r="U144" s="13"/>
    </row>
    <row r="145" spans="1:21">
      <c r="A145" s="13"/>
      <c r="B145" s="13"/>
      <c r="C145" s="13"/>
      <c r="D145" s="13"/>
      <c r="E145" s="13"/>
      <c r="F145" s="13"/>
      <c r="G145" s="13"/>
      <c r="H145" s="13"/>
      <c r="I145" s="13"/>
      <c r="J145" s="13"/>
      <c r="K145" s="13"/>
      <c r="L145" s="13"/>
      <c r="M145" s="13"/>
      <c r="N145" s="13"/>
      <c r="O145" s="13"/>
      <c r="P145" s="13"/>
      <c r="Q145" s="13"/>
      <c r="R145" s="13"/>
      <c r="S145" s="13"/>
      <c r="T145" s="13"/>
      <c r="U145" s="13"/>
    </row>
    <row r="146" spans="1:21">
      <c r="A146" s="13"/>
      <c r="B146" s="13"/>
      <c r="C146" s="13"/>
      <c r="D146" s="13"/>
      <c r="E146" s="13"/>
      <c r="F146" s="13"/>
      <c r="G146" s="13"/>
      <c r="H146" s="13"/>
      <c r="I146" s="13"/>
      <c r="J146" s="13"/>
      <c r="K146" s="13"/>
      <c r="L146" s="13"/>
      <c r="M146" s="13"/>
      <c r="N146" s="13"/>
      <c r="O146" s="13"/>
      <c r="P146" s="13"/>
      <c r="Q146" s="13"/>
      <c r="R146" s="13"/>
      <c r="S146" s="13"/>
      <c r="T146" s="13"/>
      <c r="U146" s="13"/>
    </row>
  </sheetData>
  <sheetProtection algorithmName="SHA-512" hashValue="HpVOPMRT50BAgCKUua1PsTTWEPzltaOZInCbbNi9hw4tCKLQmnSaWCa+AgIILiySKLLkCXLJQdbk+etkm+NrMw==" saltValue="NvhX9dFVB7epqqkpVAoEJQ==" spinCount="100000" sheet="1" objects="1" scenarios="1" selectLockedCells="1"/>
  <mergeCells count="6">
    <mergeCell ref="I7:J7"/>
    <mergeCell ref="I14:J14"/>
    <mergeCell ref="D7:D8"/>
    <mergeCell ref="E7:E8"/>
    <mergeCell ref="D14:D15"/>
    <mergeCell ref="E14:E15"/>
  </mergeCells>
  <conditionalFormatting sqref="D5:D7 F5:F29 E7 G8:G12 D14:E14 F15:G15 E16:E26 D17:D29">
    <cfRule type="cellIs" dxfId="803" priority="29" operator="equal">
      <formula>"NO"</formula>
    </cfRule>
    <cfRule type="cellIs" dxfId="802" priority="30" operator="equal">
      <formula>"YES"</formula>
    </cfRule>
  </conditionalFormatting>
  <conditionalFormatting sqref="H7">
    <cfRule type="cellIs" dxfId="795" priority="19" operator="equal">
      <formula>"NO"</formula>
    </cfRule>
    <cfRule type="cellIs" dxfId="794" priority="20" operator="equal">
      <formula>"YES"</formula>
    </cfRule>
  </conditionalFormatting>
  <conditionalFormatting sqref="H8">
    <cfRule type="cellIs" dxfId="790" priority="4" operator="equal">
      <formula>"NO"</formula>
    </cfRule>
    <cfRule type="cellIs" dxfId="789" priority="5" operator="equal">
      <formula>"YES"</formula>
    </cfRule>
  </conditionalFormatting>
  <conditionalFormatting sqref="H14:H15">
    <cfRule type="cellIs" dxfId="785" priority="14" operator="equal">
      <formula>"NO"</formula>
    </cfRule>
    <cfRule type="cellIs" dxfId="784" priority="15" operator="equal">
      <formula>"YES"</formula>
    </cfRule>
  </conditionalFormatting>
  <pageMargins left="0.7" right="0.7" top="0.75" bottom="0.75" header="0.3" footer="0.3"/>
  <ignoredErrors>
    <ignoredError sqref="E25:E27" numberStoredAsText="1"/>
  </ignoredErrors>
  <drawing r:id="rId1"/>
  <extLst>
    <ext xmlns:x14="http://schemas.microsoft.com/office/spreadsheetml/2009/9/main" uri="{78C0D931-6437-407d-A8EE-F0AAD7539E65}">
      <x14:conditionalFormattings>
        <x14:conditionalFormatting xmlns:xm="http://schemas.microsoft.com/office/excel/2006/main">
          <x14:cfRule type="cellIs" priority="26" operator="equal" id="{B9F50F4E-7C21-D34A-BCC2-A15CFFD49293}">
            <xm:f>'INTERNAL REFERENCES'!#REF!</xm:f>
            <x14:dxf>
              <font>
                <color rgb="FF006100"/>
              </font>
              <fill>
                <patternFill>
                  <bgColor rgb="FFC6EFCE"/>
                </patternFill>
              </fill>
            </x14:dxf>
          </x14:cfRule>
          <x14:cfRule type="cellIs" priority="27" operator="equal" id="{1A62B125-3427-D243-940F-1069C8E39B43}">
            <xm:f>'INTERNAL REFERENCES'!#REF!</xm:f>
            <x14:dxf>
              <font>
                <color rgb="FF9C5700"/>
              </font>
              <fill>
                <patternFill>
                  <bgColor rgb="FFFFEB9C"/>
                </patternFill>
              </fill>
            </x14:dxf>
          </x14:cfRule>
          <x14:cfRule type="cellIs" priority="28" operator="equal" id="{57ADF939-D12B-3248-834E-98A9D4C2AADF}">
            <xm:f>'INTERNAL REFERENCES'!#REF!</xm:f>
            <x14:dxf>
              <font>
                <color rgb="FF9C0006"/>
              </font>
              <fill>
                <patternFill>
                  <bgColor rgb="FFFFC7CE"/>
                </patternFill>
              </fill>
            </x14:dxf>
          </x14:cfRule>
          <xm:sqref>D5:D7 F5:F29 E7 G8:G12 D14:E14 F15:G15 E16:E26 D17:D29</xm:sqref>
        </x14:conditionalFormatting>
        <x14:conditionalFormatting xmlns:xm="http://schemas.microsoft.com/office/excel/2006/main">
          <x14:cfRule type="cellIs" priority="6" operator="equal" id="{9F7A9CF0-2999-ED40-8EA2-BA67F2C5EB6C}">
            <xm:f>'INTERNAL REFERENCES'!$B$6</xm:f>
            <x14:dxf>
              <font>
                <color rgb="FF9C0006"/>
              </font>
              <fill>
                <patternFill>
                  <bgColor rgb="FFFFC7CE"/>
                </patternFill>
              </fill>
            </x14:dxf>
          </x14:cfRule>
          <x14:cfRule type="cellIs" priority="7" operator="equal" id="{C3BE2ECF-6DD2-5848-AEEA-35A0E6DB1057}">
            <xm:f>'INTERNAL REFERENCES'!$B$5</xm:f>
            <x14:dxf>
              <font>
                <color rgb="FF9C5700"/>
              </font>
              <fill>
                <patternFill>
                  <bgColor rgb="FFFFEB9C"/>
                </patternFill>
              </fill>
            </x14:dxf>
          </x14:cfRule>
          <x14:cfRule type="cellIs" priority="8" operator="equal" id="{7373DB4B-77F3-324F-8B8E-C0F51F2DD0B5}">
            <xm:f>'INTERNAL REFERENCES'!$B$4</xm:f>
            <x14:dxf>
              <font>
                <color rgb="FF006100"/>
              </font>
              <fill>
                <patternFill>
                  <bgColor rgb="FFC6EFCE"/>
                </patternFill>
              </fill>
            </x14:dxf>
          </x14:cfRule>
          <xm:sqref>F4</xm:sqref>
        </x14:conditionalFormatting>
        <x14:conditionalFormatting xmlns:xm="http://schemas.microsoft.com/office/excel/2006/main">
          <x14:cfRule type="cellIs" priority="16" operator="equal" id="{BF7ACC6B-EE56-3049-8BCB-43BE7ED0F53B}">
            <xm:f>'INTERNAL REFERENCES'!#REF!</xm:f>
            <x14:dxf>
              <font>
                <color rgb="FF006100"/>
              </font>
              <fill>
                <patternFill>
                  <bgColor rgb="FFC6EFCE"/>
                </patternFill>
              </fill>
            </x14:dxf>
          </x14:cfRule>
          <x14:cfRule type="cellIs" priority="17" operator="equal" id="{8B56EB09-E42E-5342-BA2B-AC64C8BB8279}">
            <xm:f>'INTERNAL REFERENCES'!#REF!</xm:f>
            <x14:dxf>
              <font>
                <color rgb="FF9C5700"/>
              </font>
              <fill>
                <patternFill>
                  <bgColor rgb="FFFFEB9C"/>
                </patternFill>
              </fill>
            </x14:dxf>
          </x14:cfRule>
          <x14:cfRule type="cellIs" priority="18" operator="equal" id="{ADFD359C-62CA-9D43-948F-DF3EE2AB84D1}">
            <xm:f>'INTERNAL REFERENCES'!#REF!</xm:f>
            <x14:dxf>
              <font>
                <color rgb="FF9C0006"/>
              </font>
              <fill>
                <patternFill>
                  <bgColor rgb="FFFFC7CE"/>
                </patternFill>
              </fill>
            </x14:dxf>
          </x14:cfRule>
          <xm:sqref>H7</xm:sqref>
        </x14:conditionalFormatting>
        <x14:conditionalFormatting xmlns:xm="http://schemas.microsoft.com/office/excel/2006/main">
          <x14:cfRule type="cellIs" priority="1" operator="equal" id="{D122010D-DB16-424D-A824-93BBABF3130A}">
            <xm:f>'INTERNAL REFERENCES'!#REF!</xm:f>
            <x14:dxf>
              <font>
                <color rgb="FF006100"/>
              </font>
              <fill>
                <patternFill>
                  <bgColor rgb="FFC6EFCE"/>
                </patternFill>
              </fill>
            </x14:dxf>
          </x14:cfRule>
          <x14:cfRule type="cellIs" priority="2" operator="equal" id="{21DCF4A4-AA31-DE4C-B64B-7B767CEB4AD6}">
            <xm:f>'INTERNAL REFERENCES'!#REF!</xm:f>
            <x14:dxf>
              <font>
                <color rgb="FF9C5700"/>
              </font>
              <fill>
                <patternFill>
                  <bgColor rgb="FFFFEB9C"/>
                </patternFill>
              </fill>
            </x14:dxf>
          </x14:cfRule>
          <x14:cfRule type="cellIs" priority="3" operator="equal" id="{8D32EBF7-6BDE-D241-A473-725FAF38F273}">
            <xm:f>'INTERNAL REFERENCES'!#REF!</xm:f>
            <x14:dxf>
              <font>
                <color rgb="FF9C0006"/>
              </font>
              <fill>
                <patternFill>
                  <bgColor rgb="FFFFC7CE"/>
                </patternFill>
              </fill>
            </x14:dxf>
          </x14:cfRule>
          <xm:sqref>H8</xm:sqref>
        </x14:conditionalFormatting>
        <x14:conditionalFormatting xmlns:xm="http://schemas.microsoft.com/office/excel/2006/main">
          <x14:cfRule type="cellIs" priority="11" operator="equal" id="{11FBE06D-35CD-2D44-9C03-C734D2F3C658}">
            <xm:f>'INTERNAL REFERENCES'!#REF!</xm:f>
            <x14:dxf>
              <font>
                <color rgb="FF006100"/>
              </font>
              <fill>
                <patternFill>
                  <bgColor rgb="FFC6EFCE"/>
                </patternFill>
              </fill>
            </x14:dxf>
          </x14:cfRule>
          <x14:cfRule type="cellIs" priority="12" operator="equal" id="{2C05AD5E-375D-DF4A-A508-A446317FCD0E}">
            <xm:f>'INTERNAL REFERENCES'!#REF!</xm:f>
            <x14:dxf>
              <font>
                <color rgb="FF9C5700"/>
              </font>
              <fill>
                <patternFill>
                  <bgColor rgb="FFFFEB9C"/>
                </patternFill>
              </fill>
            </x14:dxf>
          </x14:cfRule>
          <x14:cfRule type="cellIs" priority="13" operator="equal" id="{8277BD13-271E-364D-AD81-7F367EA16259}">
            <xm:f>'INTERNAL REFERENCES'!#REF!</xm:f>
            <x14:dxf>
              <font>
                <color rgb="FF9C0006"/>
              </font>
              <fill>
                <patternFill>
                  <bgColor rgb="FFFFC7CE"/>
                </patternFill>
              </fill>
            </x14:dxf>
          </x14:cfRule>
          <xm:sqref>H14:H15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BB7124B5-CBE0-DB4D-9E2E-11DC2AF12AB9}">
          <x14:formula1>
            <xm:f>'INTERNAL REFERENCES'!$D$1:$D$12</xm:f>
          </x14:formula1>
          <xm:sqref>C16:C27</xm:sqref>
        </x14:dataValidation>
        <x14:dataValidation type="list" allowBlank="1" showInputMessage="1" showErrorMessage="1" xr:uid="{82E31B09-D069-AC46-A832-4104F1413BF7}">
          <x14:formula1>
            <xm:f>'INTERNAL REFERENCES'!$C$1:$C$13</xm:f>
          </x14:formula1>
          <xm:sqref>J16:J27 I9:J13</xm:sqref>
        </x14:dataValidation>
        <x14:dataValidation type="list" allowBlank="1" showInputMessage="1" showErrorMessage="1" xr:uid="{60CE09A7-A292-204E-B85C-DC7C478CF436}">
          <x14:formula1>
            <xm:f>'INTERNAL REFERENCES'!$A$1:$A$36</xm:f>
          </x14:formula1>
          <xm:sqref>D4</xm:sqref>
        </x14:dataValidation>
        <x14:dataValidation type="list" allowBlank="1" showInputMessage="1" showErrorMessage="1" xr:uid="{DE6E9ECE-29E5-1E46-BEA3-136B4372C5D2}">
          <x14:formula1>
            <xm:f>'INTERNAL REFERENCES'!$B$1:$B$3</xm:f>
          </x14:formula1>
          <xm:sqref>E4</xm:sqref>
        </x14:dataValidation>
        <x14:dataValidation type="list" allowBlank="1" showInputMessage="1" showErrorMessage="1" xr:uid="{66441A27-0766-2247-AAB6-3A8EFF866F3A}">
          <x14:formula1>
            <xm:f>'INTERNAL REFERENCES'!$B$4:$B$6</xm:f>
          </x14:formula1>
          <xm:sqref>F4</xm:sqref>
        </x14:dataValidation>
        <x14:dataValidation type="list" allowBlank="1" showInputMessage="1" showErrorMessage="1" xr:uid="{53866469-B9B6-694B-80B0-A2B237187958}">
          <x14:formula1>
            <xm:f>'INTERNAL REFERENCES'!$C$1:$C$12</xm:f>
          </x14:formula1>
          <xm:sqref>D9:D13 D16:D27 I16:I27</xm:sqref>
        </x14:dataValidation>
        <x14:dataValidation type="list" allowBlank="1" showInputMessage="1" showErrorMessage="1" xr:uid="{B62CDDC9-923C-9348-AC2A-2711291B0D0C}">
          <x14:formula1>
            <xm:f>'INTERNAL REFERENCES'!$B$14:$B$18</xm:f>
          </x14:formula1>
          <xm:sqref>H9:H13 H16:H27</xm:sqref>
        </x14:dataValidation>
        <x14:dataValidation type="date" allowBlank="1" showInputMessage="1" showErrorMessage="1" xr:uid="{301BAD7D-0E28-9E49-9B26-2697B57F2DAE}">
          <x14:formula1>
            <xm:f>'INTERNAL REFERENCES'!D26</xm:f>
          </x14:formula1>
          <x14:formula2>
            <xm:f>'INTERNAL REFERENCES'!D27</xm:f>
          </x14:formula2>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9CC3-81F5-4248-A4F0-B508F51F0E6F}">
  <sheetPr codeName="Hoja8"/>
  <dimension ref="A1:AN148"/>
  <sheetViews>
    <sheetView topLeftCell="A4" zoomScaleNormal="100" workbookViewId="0">
      <selection activeCell="D17" sqref="D17:E17"/>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0" ht="36" customHeight="1" thickBot="1">
      <c r="A1" s="157"/>
      <c r="B1" s="227" t="s">
        <v>307</v>
      </c>
      <c r="C1" s="162" t="s">
        <v>504</v>
      </c>
      <c r="D1" s="163">
        <v>1</v>
      </c>
      <c r="E1" s="164"/>
      <c r="F1" s="307" t="str">
        <f>+'0. MAESTRO'!G9</f>
        <v>RIESGOS LABORALES Y CONDICIONES DE TRABAJO</v>
      </c>
      <c r="G1" s="307"/>
      <c r="H1" s="165"/>
      <c r="I1" s="165"/>
      <c r="J1" s="166"/>
      <c r="K1" s="20"/>
      <c r="L1" s="15"/>
      <c r="M1" s="15"/>
      <c r="N1" s="15"/>
      <c r="O1" s="15"/>
      <c r="P1" s="15"/>
      <c r="Q1" s="15"/>
      <c r="R1" s="65" t="s">
        <v>487</v>
      </c>
      <c r="S1" s="15"/>
      <c r="T1" s="15"/>
      <c r="U1" s="15"/>
      <c r="V1" s="15"/>
      <c r="W1" s="15"/>
      <c r="X1" s="15"/>
      <c r="Y1" s="15"/>
      <c r="Z1" s="15"/>
      <c r="AA1" s="15"/>
      <c r="AB1" s="15"/>
      <c r="AC1" s="15"/>
      <c r="AD1" s="15"/>
      <c r="AE1" s="15"/>
      <c r="AF1" s="15"/>
      <c r="AG1" s="15"/>
      <c r="AH1" s="15"/>
      <c r="AI1" s="15"/>
      <c r="AJ1" s="15"/>
      <c r="AK1" s="15"/>
      <c r="AL1" s="15"/>
      <c r="AM1" s="15"/>
      <c r="AN1" s="15"/>
    </row>
    <row r="2" spans="1:40" ht="36" customHeight="1" thickBot="1">
      <c r="A2" s="253"/>
      <c r="B2" s="267">
        <f>+H3</f>
        <v>45997</v>
      </c>
      <c r="C2" s="308" t="str">
        <f>+'0. MAESTRO'!C9</f>
        <v>Cumplimiento de las condiciones laborales y de trabajo</v>
      </c>
      <c r="D2" s="309"/>
      <c r="E2" s="228" t="s">
        <v>138</v>
      </c>
      <c r="F2" s="229" t="s">
        <v>106</v>
      </c>
      <c r="G2" s="159" t="s">
        <v>431</v>
      </c>
      <c r="H2" s="261" t="s">
        <v>433</v>
      </c>
      <c r="I2" s="160" t="s">
        <v>87</v>
      </c>
      <c r="J2" s="161" t="s">
        <v>52</v>
      </c>
      <c r="K2" s="21"/>
      <c r="L2" s="65"/>
      <c r="M2" s="65"/>
      <c r="N2" s="65"/>
      <c r="O2" s="65"/>
      <c r="P2" s="65"/>
      <c r="Q2" s="65"/>
      <c r="R2" s="65"/>
      <c r="S2" s="15"/>
      <c r="T2" s="15"/>
      <c r="U2" s="15"/>
      <c r="V2" s="15"/>
      <c r="W2" s="15"/>
      <c r="X2" s="15"/>
      <c r="Y2" s="15"/>
      <c r="Z2" s="15"/>
      <c r="AA2" s="15"/>
      <c r="AB2" s="15"/>
      <c r="AC2" s="15"/>
      <c r="AD2" s="15"/>
      <c r="AE2" s="15"/>
      <c r="AF2" s="15"/>
      <c r="AG2" s="15"/>
      <c r="AH2" s="15"/>
      <c r="AI2" s="15"/>
      <c r="AJ2" s="15"/>
      <c r="AK2" s="15"/>
      <c r="AL2" s="15"/>
      <c r="AM2" s="15"/>
      <c r="AN2" s="15"/>
    </row>
    <row r="3" spans="1:40" ht="52" customHeight="1">
      <c r="A3" s="5"/>
      <c r="B3" s="236" t="s">
        <v>442</v>
      </c>
      <c r="C3" s="17" t="str">
        <f>+'0. MAESTRO'!C3</f>
        <v>Proyecto de prueba</v>
      </c>
      <c r="D3" s="102" t="s">
        <v>435</v>
      </c>
      <c r="E3" s="119" t="s">
        <v>98</v>
      </c>
      <c r="F3" s="103"/>
      <c r="G3" s="18" t="s">
        <v>432</v>
      </c>
      <c r="H3" s="214">
        <v>45997</v>
      </c>
      <c r="I3" s="232" t="str">
        <f>+'0. MAESTRO'!F4</f>
        <v>CATEGORÍA B</v>
      </c>
      <c r="J3" s="230" t="str">
        <f>+'0. MAESTRO'!E4</f>
        <v>SUBVENCIÓN GRANDE</v>
      </c>
      <c r="K3" s="147"/>
      <c r="L3" s="148"/>
      <c r="M3" s="148"/>
      <c r="N3" s="148"/>
      <c r="O3" s="148"/>
      <c r="P3" s="148"/>
      <c r="Q3" s="148"/>
      <c r="R3" s="148"/>
      <c r="S3" s="15"/>
      <c r="T3" s="15"/>
      <c r="U3" s="15"/>
      <c r="V3" s="15"/>
      <c r="W3" s="15"/>
      <c r="X3" s="15"/>
      <c r="Y3" s="15"/>
      <c r="Z3" s="15"/>
      <c r="AA3" s="15"/>
      <c r="AB3" s="15"/>
      <c r="AC3" s="15"/>
      <c r="AD3" s="15"/>
      <c r="AE3" s="15"/>
      <c r="AF3" s="15"/>
      <c r="AG3" s="15"/>
      <c r="AH3" s="15"/>
      <c r="AI3" s="15"/>
      <c r="AJ3" s="15"/>
      <c r="AK3" s="15"/>
      <c r="AL3" s="15"/>
      <c r="AM3" s="15"/>
      <c r="AN3" s="15"/>
    </row>
    <row r="4" spans="1:40" ht="52" customHeight="1" thickBot="1">
      <c r="A4" s="7"/>
      <c r="B4" s="235" t="s">
        <v>308</v>
      </c>
      <c r="C4" s="17" t="str">
        <f>+'0. MAESTRO'!C4</f>
        <v>Amigos de los tiburones</v>
      </c>
      <c r="D4" s="117" t="s">
        <v>436</v>
      </c>
      <c r="E4" s="117" t="s">
        <v>437</v>
      </c>
      <c r="F4" s="103" t="s">
        <v>438</v>
      </c>
      <c r="G4" s="105" t="str">
        <f>+'0. MAESTRO'!H9</f>
        <v>SEMESTRAL</v>
      </c>
      <c r="H4" s="77" t="s">
        <v>434</v>
      </c>
      <c r="I4" s="231"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52" customHeight="1" thickBot="1">
      <c r="A5" s="82"/>
      <c r="B5" s="112"/>
      <c r="C5" s="109" t="s">
        <v>440</v>
      </c>
      <c r="D5" s="120">
        <v>4</v>
      </c>
      <c r="E5" s="110"/>
      <c r="F5" s="233" t="str">
        <f>IF(D5*D6&lt;5,"BAJO", IF(D5*D6&lt;10,"MEDIO", IF(D5*D6&lt;16,"ALTO", "MUY ALTO")))</f>
        <v>ALTO</v>
      </c>
      <c r="G5" s="107" t="s">
        <v>128</v>
      </c>
      <c r="H5" s="122" t="s">
        <v>8</v>
      </c>
      <c r="I5" s="108" t="s">
        <v>137</v>
      </c>
      <c r="J5" s="234" t="s">
        <v>130</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2" customHeight="1" thickBot="1">
      <c r="A6" s="25"/>
      <c r="B6" s="113"/>
      <c r="C6" s="114" t="s">
        <v>441</v>
      </c>
      <c r="D6" s="121">
        <v>3</v>
      </c>
      <c r="E6" s="111"/>
      <c r="F6" s="262" t="s">
        <v>502</v>
      </c>
      <c r="G6" s="104" t="s">
        <v>108</v>
      </c>
      <c r="H6" s="146">
        <f>MID(H5,1,FIND(" ",H5)-1)/MID('0. MAESTRO'!D4,1,FIND(" ",'0. MAESTRO'!D4)-1)</f>
        <v>0.16666666666666666</v>
      </c>
      <c r="I6" s="83"/>
      <c r="J6" s="115"/>
      <c r="K6" s="20"/>
      <c r="L6" s="24"/>
      <c r="M6" s="24"/>
      <c r="N6" s="24"/>
      <c r="O6" s="24"/>
      <c r="P6" s="24"/>
      <c r="Q6" s="24"/>
      <c r="R6" s="24"/>
      <c r="S6" s="24"/>
      <c r="T6" s="24"/>
      <c r="U6" s="24"/>
      <c r="V6" s="15"/>
      <c r="W6" s="15"/>
      <c r="X6" s="15"/>
      <c r="Y6" s="15"/>
      <c r="Z6" s="15"/>
      <c r="AA6" s="15"/>
      <c r="AB6" s="15"/>
      <c r="AC6" s="15"/>
      <c r="AD6" s="15"/>
      <c r="AE6" s="15"/>
      <c r="AF6" s="15"/>
      <c r="AG6" s="15"/>
      <c r="AH6" s="15"/>
      <c r="AI6" s="15"/>
      <c r="AJ6" s="15"/>
      <c r="AK6" s="15"/>
      <c r="AL6" s="15"/>
      <c r="AM6" s="15"/>
      <c r="AN6" s="15"/>
    </row>
    <row r="7" spans="1:40" ht="11" customHeight="1" thickBot="1">
      <c r="A7" s="23"/>
      <c r="B7" s="26"/>
      <c r="C7" s="78"/>
      <c r="D7" s="79"/>
      <c r="E7" s="19"/>
      <c r="F7" s="80"/>
      <c r="G7" s="81"/>
      <c r="H7" s="19"/>
      <c r="I7" s="19"/>
      <c r="J7" s="19"/>
      <c r="K7" s="21"/>
      <c r="L7" s="33"/>
      <c r="M7" s="33"/>
      <c r="N7" s="24"/>
      <c r="O7" s="24"/>
      <c r="P7" s="24"/>
      <c r="Q7" s="24"/>
      <c r="R7" s="24"/>
      <c r="S7" s="24"/>
      <c r="T7" s="24"/>
      <c r="U7" s="24"/>
      <c r="V7" s="15"/>
      <c r="W7" s="15"/>
      <c r="X7" s="15"/>
      <c r="Y7" s="15"/>
      <c r="Z7" s="15"/>
      <c r="AA7" s="15"/>
      <c r="AB7" s="15"/>
      <c r="AC7" s="15"/>
      <c r="AD7" s="15"/>
      <c r="AE7" s="15"/>
      <c r="AF7" s="15"/>
      <c r="AG7" s="15"/>
      <c r="AH7" s="15"/>
      <c r="AI7" s="15"/>
      <c r="AJ7" s="15"/>
      <c r="AK7" s="15"/>
      <c r="AL7" s="15"/>
      <c r="AM7" s="15"/>
      <c r="AN7" s="15"/>
    </row>
    <row r="8" spans="1:40" ht="32" customHeight="1" thickBot="1">
      <c r="A8" s="23"/>
      <c r="B8" s="266">
        <f>+H3</f>
        <v>45997</v>
      </c>
      <c r="C8" s="34" t="str">
        <f>+C2</f>
        <v>Cumplimiento de las condiciones laborales y de trabajo</v>
      </c>
      <c r="D8" s="35"/>
      <c r="E8" s="91"/>
      <c r="F8" s="314" t="s">
        <v>452</v>
      </c>
      <c r="G8" s="315"/>
      <c r="H8" s="98" t="s">
        <v>122</v>
      </c>
      <c r="I8" s="251" t="s">
        <v>471</v>
      </c>
      <c r="J8" s="95" t="s">
        <v>469</v>
      </c>
      <c r="K8" s="247" t="s">
        <v>468</v>
      </c>
      <c r="L8" s="247" t="s">
        <v>472</v>
      </c>
      <c r="M8" s="248" t="s">
        <v>473</v>
      </c>
      <c r="N8" s="32"/>
      <c r="O8" s="32"/>
      <c r="P8" s="32"/>
      <c r="Q8" s="24"/>
      <c r="R8" s="24"/>
      <c r="S8" s="24"/>
      <c r="T8" s="24"/>
      <c r="U8" s="24"/>
      <c r="V8" s="15"/>
      <c r="W8" s="15"/>
      <c r="X8" s="15"/>
      <c r="Y8" s="15"/>
      <c r="Z8" s="15"/>
      <c r="AA8" s="15"/>
      <c r="AB8" s="15"/>
      <c r="AC8" s="15"/>
      <c r="AD8" s="15"/>
      <c r="AE8" s="15"/>
      <c r="AF8" s="15"/>
      <c r="AG8" s="15"/>
      <c r="AH8" s="15"/>
      <c r="AI8" s="15"/>
      <c r="AJ8" s="15"/>
      <c r="AK8" s="15"/>
      <c r="AL8" s="15"/>
      <c r="AM8" s="15"/>
      <c r="AN8" s="15"/>
    </row>
    <row r="9" spans="1:40" ht="32" customHeight="1" thickBot="1">
      <c r="A9" s="1"/>
      <c r="B9" s="41"/>
      <c r="C9" s="36" t="s">
        <v>109</v>
      </c>
      <c r="D9" s="86"/>
      <c r="E9" s="92"/>
      <c r="F9" s="312" t="s">
        <v>451</v>
      </c>
      <c r="G9" s="313"/>
      <c r="H9" s="96" t="s">
        <v>123</v>
      </c>
      <c r="I9" s="96" t="s">
        <v>65</v>
      </c>
      <c r="J9" s="97" t="s">
        <v>470</v>
      </c>
      <c r="K9" s="252" t="s">
        <v>127</v>
      </c>
      <c r="L9" s="249" t="s">
        <v>467</v>
      </c>
      <c r="M9" s="250" t="s">
        <v>474</v>
      </c>
      <c r="N9" s="32"/>
      <c r="O9" s="24"/>
      <c r="P9" s="24"/>
      <c r="Q9" s="24"/>
      <c r="R9" s="24"/>
      <c r="S9" s="24"/>
      <c r="T9" s="24"/>
      <c r="U9" s="24"/>
      <c r="V9" s="15"/>
      <c r="W9" s="15"/>
      <c r="X9" s="15"/>
      <c r="Y9" s="15"/>
      <c r="Z9" s="15"/>
      <c r="AA9" s="15"/>
      <c r="AB9" s="15"/>
      <c r="AC9" s="15"/>
      <c r="AD9" s="15"/>
      <c r="AE9" s="15"/>
      <c r="AF9" s="15"/>
      <c r="AG9" s="15"/>
      <c r="AH9" s="15"/>
      <c r="AI9" s="15"/>
      <c r="AJ9" s="15"/>
      <c r="AK9" s="15"/>
      <c r="AL9" s="15"/>
      <c r="AM9" s="15"/>
      <c r="AN9" s="15"/>
    </row>
    <row r="10" spans="1:40" ht="66" customHeight="1" thickBot="1">
      <c r="A10" s="99" t="s">
        <v>40</v>
      </c>
      <c r="B10" s="174">
        <v>1.1000000000000001</v>
      </c>
      <c r="C10" s="31" t="s">
        <v>110</v>
      </c>
      <c r="D10" s="118"/>
      <c r="E10" s="237" t="str">
        <f>IF(D10="SÍ","CONTINUE RESPONDIENDO","VEA LA GUÍA")</f>
        <v>VEA LA GUÍA</v>
      </c>
      <c r="F10" s="310" t="s">
        <v>453</v>
      </c>
      <c r="G10" s="311"/>
      <c r="H10" s="124"/>
      <c r="I10" s="178"/>
      <c r="J10" s="238"/>
      <c r="K10" s="149"/>
      <c r="L10" s="305"/>
      <c r="M10" s="306"/>
      <c r="N10" s="32"/>
      <c r="O10" s="24"/>
      <c r="P10" s="24"/>
      <c r="Q10" s="24"/>
      <c r="R10" s="24"/>
      <c r="S10" s="24"/>
      <c r="T10" s="24"/>
      <c r="U10" s="24"/>
      <c r="V10" s="15"/>
      <c r="W10" s="15"/>
      <c r="X10" s="15"/>
      <c r="Y10" s="15"/>
      <c r="Z10" s="15"/>
      <c r="AA10" s="15"/>
      <c r="AB10" s="15"/>
      <c r="AC10" s="15"/>
      <c r="AD10" s="15"/>
      <c r="AE10" s="15"/>
      <c r="AF10" s="15"/>
      <c r="AG10" s="15"/>
      <c r="AH10" s="15"/>
      <c r="AI10" s="15"/>
      <c r="AJ10" s="15"/>
      <c r="AK10" s="15"/>
      <c r="AL10" s="15"/>
      <c r="AM10" s="15"/>
      <c r="AN10" s="15"/>
    </row>
    <row r="11" spans="1:40" ht="66" customHeight="1" thickBot="1">
      <c r="A11" s="99" t="s">
        <v>41</v>
      </c>
      <c r="B11" s="174">
        <v>1.2</v>
      </c>
      <c r="C11" s="31" t="s">
        <v>445</v>
      </c>
      <c r="D11" s="118"/>
      <c r="E11" s="237" t="str">
        <f t="shared" ref="E11:E13" si="0">IF(D11="SÍ","CONTINUE RESPONDIENDO","VEA LA GUÍA")</f>
        <v>VEA LA GUÍA</v>
      </c>
      <c r="F11" s="310" t="s">
        <v>454</v>
      </c>
      <c r="G11" s="311"/>
      <c r="H11" s="124"/>
      <c r="I11" s="178"/>
      <c r="J11" s="238"/>
      <c r="K11" s="149"/>
      <c r="L11" s="299"/>
      <c r="M11" s="300"/>
      <c r="N11" s="32"/>
      <c r="O11" s="24"/>
      <c r="P11" s="24"/>
      <c r="Q11" s="24"/>
      <c r="R11" s="24"/>
      <c r="S11" s="24"/>
      <c r="T11" s="24"/>
      <c r="U11" s="24"/>
      <c r="V11" s="15"/>
      <c r="W11" s="15"/>
      <c r="X11" s="15"/>
      <c r="Y11" s="15"/>
      <c r="Z11" s="15"/>
      <c r="AA11" s="15"/>
      <c r="AB11" s="15"/>
      <c r="AC11" s="15"/>
      <c r="AD11" s="15"/>
      <c r="AE11" s="15"/>
      <c r="AF11" s="15"/>
      <c r="AG11" s="15"/>
      <c r="AH11" s="15"/>
      <c r="AI11" s="15"/>
      <c r="AJ11" s="15"/>
      <c r="AK11" s="15"/>
      <c r="AL11" s="15"/>
      <c r="AM11" s="15"/>
      <c r="AN11" s="15"/>
    </row>
    <row r="12" spans="1:40" ht="66" customHeight="1" thickBot="1">
      <c r="A12" s="99" t="s">
        <v>43</v>
      </c>
      <c r="B12" s="174">
        <v>1.3</v>
      </c>
      <c r="C12" s="31" t="s">
        <v>446</v>
      </c>
      <c r="D12" s="118" t="s">
        <v>491</v>
      </c>
      <c r="E12" s="237" t="str">
        <f t="shared" si="0"/>
        <v>VEA LA GUÍA</v>
      </c>
      <c r="F12" s="310" t="s">
        <v>455</v>
      </c>
      <c r="G12" s="311"/>
      <c r="H12" s="124"/>
      <c r="I12" s="178"/>
      <c r="J12" s="238"/>
      <c r="K12" s="149"/>
      <c r="L12" s="299"/>
      <c r="M12" s="300"/>
      <c r="N12" s="32"/>
      <c r="O12" s="24"/>
      <c r="P12" s="24"/>
      <c r="Q12" s="24"/>
      <c r="R12" s="24"/>
      <c r="S12" s="24"/>
      <c r="T12" s="24"/>
      <c r="U12" s="24"/>
      <c r="V12" s="15"/>
      <c r="W12" s="15"/>
      <c r="X12" s="15"/>
      <c r="Y12" s="15"/>
      <c r="Z12" s="15"/>
      <c r="AA12" s="15"/>
      <c r="AB12" s="15"/>
      <c r="AC12" s="15"/>
      <c r="AD12" s="15"/>
      <c r="AE12" s="15"/>
      <c r="AF12" s="15"/>
      <c r="AG12" s="15"/>
      <c r="AH12" s="15"/>
      <c r="AI12" s="15"/>
      <c r="AJ12" s="15"/>
      <c r="AK12" s="15"/>
      <c r="AL12" s="15"/>
      <c r="AM12" s="15"/>
      <c r="AN12" s="15"/>
    </row>
    <row r="13" spans="1:40" ht="66" customHeight="1" thickBot="1">
      <c r="A13" s="99" t="s">
        <v>44</v>
      </c>
      <c r="B13" s="174">
        <v>1.4</v>
      </c>
      <c r="C13" s="31" t="s">
        <v>112</v>
      </c>
      <c r="D13" s="118"/>
      <c r="E13" s="237" t="str">
        <f t="shared" si="0"/>
        <v>VEA LA GUÍA</v>
      </c>
      <c r="F13" s="310" t="s">
        <v>456</v>
      </c>
      <c r="G13" s="311"/>
      <c r="H13" s="124"/>
      <c r="I13" s="178"/>
      <c r="J13" s="238"/>
      <c r="K13" s="149"/>
      <c r="L13" s="299"/>
      <c r="M13" s="300"/>
      <c r="N13" s="32"/>
      <c r="O13" s="24"/>
      <c r="P13" s="24"/>
      <c r="Q13" s="24"/>
      <c r="R13" s="24"/>
      <c r="S13" s="24"/>
      <c r="T13" s="24"/>
      <c r="U13" s="24"/>
      <c r="V13" s="15"/>
      <c r="W13" s="15"/>
      <c r="X13" s="15"/>
      <c r="Y13" s="15"/>
      <c r="Z13" s="15"/>
      <c r="AA13" s="15"/>
      <c r="AB13" s="15"/>
      <c r="AC13" s="15"/>
      <c r="AD13" s="15"/>
      <c r="AE13" s="15"/>
      <c r="AF13" s="15"/>
      <c r="AG13" s="15"/>
      <c r="AH13" s="15"/>
      <c r="AI13" s="15"/>
      <c r="AJ13" s="15"/>
      <c r="AK13" s="15"/>
      <c r="AL13" s="15"/>
      <c r="AM13" s="15"/>
      <c r="AN13" s="15"/>
    </row>
    <row r="14" spans="1:40" ht="66" customHeight="1" thickBot="1">
      <c r="A14" s="99" t="s">
        <v>45</v>
      </c>
      <c r="B14" s="174">
        <v>1.5</v>
      </c>
      <c r="C14" s="31" t="s">
        <v>447</v>
      </c>
      <c r="D14" s="118"/>
      <c r="E14" s="237" t="str">
        <f>IF(D14="NO","CONTINUE RESPONDIENDO","VEA LA GUÍA")</f>
        <v>VEA LA GUÍA</v>
      </c>
      <c r="F14" s="310" t="s">
        <v>457</v>
      </c>
      <c r="G14" s="311"/>
      <c r="H14" s="124"/>
      <c r="I14" s="178"/>
      <c r="J14" s="238"/>
      <c r="K14" s="149"/>
      <c r="L14" s="299"/>
      <c r="M14" s="300"/>
      <c r="N14" s="32"/>
      <c r="O14" s="24"/>
      <c r="P14" s="24"/>
      <c r="Q14" s="24"/>
      <c r="R14" s="24"/>
      <c r="S14" s="24"/>
      <c r="T14" s="24"/>
      <c r="U14" s="24"/>
      <c r="V14" s="15"/>
      <c r="W14" s="15"/>
      <c r="X14" s="15"/>
      <c r="Y14" s="15"/>
      <c r="Z14" s="15"/>
      <c r="AA14" s="15"/>
      <c r="AB14" s="15"/>
      <c r="AC14" s="15"/>
      <c r="AD14" s="15"/>
      <c r="AE14" s="15"/>
      <c r="AF14" s="15"/>
      <c r="AG14" s="15"/>
      <c r="AH14" s="15"/>
      <c r="AI14" s="15"/>
      <c r="AJ14" s="15"/>
      <c r="AK14" s="15"/>
      <c r="AL14" s="15"/>
      <c r="AM14" s="15"/>
      <c r="AN14" s="15"/>
    </row>
    <row r="15" spans="1:40" ht="66" customHeight="1" thickBot="1">
      <c r="A15" s="99" t="s">
        <v>46</v>
      </c>
      <c r="B15" s="174">
        <v>1.6</v>
      </c>
      <c r="C15" s="31" t="s">
        <v>448</v>
      </c>
      <c r="D15" s="118"/>
      <c r="E15" s="237" t="str">
        <f>IF(D15="SÍ","VEA LA GUÍA","CONTINUE RESPONDIENDO")</f>
        <v>CONTINUE RESPONDIENDO</v>
      </c>
      <c r="F15" s="310" t="s">
        <v>458</v>
      </c>
      <c r="G15" s="311"/>
      <c r="H15" s="124"/>
      <c r="I15" s="178"/>
      <c r="J15" s="238"/>
      <c r="K15" s="149"/>
      <c r="L15" s="299"/>
      <c r="M15" s="300"/>
      <c r="N15" s="32"/>
      <c r="O15" s="24"/>
      <c r="P15" s="24"/>
      <c r="Q15" s="24"/>
      <c r="R15" s="24"/>
      <c r="S15" s="24"/>
      <c r="T15" s="24"/>
      <c r="U15" s="24"/>
      <c r="V15" s="24"/>
      <c r="W15" s="24"/>
      <c r="X15" s="24"/>
      <c r="Y15" s="24"/>
      <c r="Z15" s="24"/>
      <c r="AA15" s="15"/>
      <c r="AB15" s="15"/>
      <c r="AC15" s="15"/>
      <c r="AD15" s="15"/>
      <c r="AE15" s="15"/>
      <c r="AF15" s="15"/>
      <c r="AG15" s="15"/>
      <c r="AH15" s="15"/>
      <c r="AI15" s="15"/>
      <c r="AJ15" s="15"/>
      <c r="AK15" s="15"/>
      <c r="AL15" s="15"/>
      <c r="AM15" s="15"/>
      <c r="AN15" s="15"/>
    </row>
    <row r="16" spans="1:40" ht="66" customHeight="1" thickBot="1">
      <c r="A16" s="99" t="s">
        <v>47</v>
      </c>
      <c r="B16" s="174">
        <v>1.7</v>
      </c>
      <c r="C16" s="85" t="s">
        <v>449</v>
      </c>
      <c r="D16" s="118"/>
      <c r="E16" s="237" t="str">
        <f>IF(D16="SÍ","VEA LA GUÍA","CONTINUE RESPONDIENDO")</f>
        <v>CONTINUE RESPONDIENDO</v>
      </c>
      <c r="F16" s="310" t="s">
        <v>459</v>
      </c>
      <c r="G16" s="311"/>
      <c r="H16" s="124"/>
      <c r="I16" s="178"/>
      <c r="J16" s="238"/>
      <c r="K16" s="149"/>
      <c r="L16" s="299"/>
      <c r="M16" s="300"/>
      <c r="N16" s="32"/>
      <c r="O16" s="24"/>
      <c r="P16" s="24"/>
      <c r="Q16" s="24"/>
      <c r="R16" s="24"/>
      <c r="S16" s="24"/>
      <c r="T16" s="24"/>
      <c r="U16" s="24"/>
      <c r="V16" s="24"/>
      <c r="W16" s="24"/>
      <c r="X16" s="24"/>
      <c r="Y16" s="24"/>
      <c r="Z16" s="24"/>
      <c r="AA16" s="15"/>
      <c r="AB16" s="15"/>
      <c r="AC16" s="15"/>
      <c r="AD16" s="15"/>
      <c r="AE16" s="15"/>
      <c r="AF16" s="15"/>
      <c r="AG16" s="15"/>
      <c r="AH16" s="15"/>
      <c r="AI16" s="15"/>
      <c r="AJ16" s="15"/>
      <c r="AK16" s="15"/>
      <c r="AL16" s="15"/>
      <c r="AM16" s="15"/>
      <c r="AN16" s="15"/>
    </row>
    <row r="17" spans="1:40" ht="66" customHeight="1" thickBot="1">
      <c r="A17" s="99" t="s">
        <v>185</v>
      </c>
      <c r="B17" s="174">
        <v>1.8</v>
      </c>
      <c r="C17" s="85" t="s">
        <v>450</v>
      </c>
      <c r="D17" s="118" t="s">
        <v>1</v>
      </c>
      <c r="E17" s="237" t="str">
        <f>IF(D17="SÍ","VEA LA GUÍA","FIN DEL MONITOREO")</f>
        <v>FIN DEL MONITOREO</v>
      </c>
      <c r="F17" s="310" t="s">
        <v>460</v>
      </c>
      <c r="G17" s="311"/>
      <c r="H17" s="124"/>
      <c r="I17" s="178"/>
      <c r="J17" s="238"/>
      <c r="K17" s="149"/>
      <c r="L17" s="299"/>
      <c r="M17" s="300"/>
      <c r="N17" s="32"/>
      <c r="O17" s="24"/>
      <c r="P17" s="24"/>
      <c r="Q17" s="24"/>
      <c r="R17" s="24"/>
      <c r="S17" s="24"/>
      <c r="T17" s="24"/>
      <c r="U17" s="24"/>
      <c r="V17" s="24"/>
      <c r="W17" s="24"/>
      <c r="X17" s="24"/>
      <c r="Y17" s="24"/>
      <c r="Z17" s="24"/>
      <c r="AA17" s="15"/>
      <c r="AB17" s="15"/>
      <c r="AC17" s="15"/>
      <c r="AD17" s="15"/>
      <c r="AE17" s="15"/>
      <c r="AF17" s="15"/>
      <c r="AG17" s="15"/>
      <c r="AH17" s="15"/>
      <c r="AI17" s="15"/>
      <c r="AJ17" s="15"/>
      <c r="AK17" s="15"/>
      <c r="AL17" s="15"/>
      <c r="AM17" s="15"/>
      <c r="AN17" s="15"/>
    </row>
    <row r="18" spans="1:40" ht="66" customHeight="1" thickBot="1">
      <c r="A18" s="99" t="s">
        <v>48</v>
      </c>
      <c r="B18" s="52"/>
      <c r="C18" s="47"/>
      <c r="D18" s="132"/>
      <c r="E18" s="88"/>
      <c r="F18" s="75"/>
      <c r="G18" s="54"/>
      <c r="H18" s="239"/>
      <c r="I18" s="179"/>
      <c r="J18" s="240"/>
      <c r="K18" s="150"/>
      <c r="L18" s="301"/>
      <c r="M18" s="302"/>
      <c r="N18" s="32"/>
      <c r="O18" s="24"/>
      <c r="P18" s="24"/>
      <c r="Q18" s="24"/>
      <c r="R18" s="24"/>
      <c r="S18" s="24"/>
      <c r="T18" s="24"/>
      <c r="U18" s="24"/>
      <c r="V18" s="24"/>
      <c r="W18" s="24"/>
      <c r="X18" s="24"/>
      <c r="Y18" s="24"/>
      <c r="Z18" s="24"/>
      <c r="AA18" s="15"/>
      <c r="AB18" s="15"/>
      <c r="AC18" s="15"/>
      <c r="AD18" s="15"/>
      <c r="AE18" s="15"/>
      <c r="AF18" s="15"/>
      <c r="AG18" s="15"/>
      <c r="AH18" s="15"/>
      <c r="AI18" s="15"/>
      <c r="AJ18" s="15"/>
      <c r="AK18" s="15"/>
      <c r="AL18" s="15"/>
      <c r="AM18" s="15"/>
      <c r="AN18" s="15"/>
    </row>
    <row r="19" spans="1:40" ht="52" customHeight="1" thickBot="1">
      <c r="A19" s="99" t="s">
        <v>49</v>
      </c>
      <c r="B19" s="51"/>
      <c r="C19" s="28"/>
      <c r="D19" s="133"/>
      <c r="E19" s="38"/>
      <c r="F19" s="74"/>
      <c r="G19" s="153"/>
      <c r="H19" s="241"/>
      <c r="I19" s="242"/>
      <c r="J19" s="242"/>
      <c r="K19" s="152"/>
      <c r="L19" s="303"/>
      <c r="M19" s="304"/>
      <c r="N19" s="32"/>
      <c r="O19" s="24"/>
      <c r="P19" s="24"/>
      <c r="Q19" s="24"/>
      <c r="R19" s="24"/>
      <c r="S19" s="24"/>
      <c r="T19" s="24"/>
      <c r="U19" s="24"/>
      <c r="V19" s="24"/>
      <c r="W19" s="24"/>
      <c r="X19" s="24"/>
      <c r="Y19" s="24"/>
      <c r="Z19" s="24"/>
      <c r="AA19" s="15"/>
      <c r="AB19" s="15"/>
      <c r="AC19" s="15"/>
      <c r="AD19" s="15"/>
      <c r="AE19" s="15"/>
      <c r="AF19" s="15"/>
      <c r="AG19" s="15"/>
      <c r="AH19" s="15"/>
      <c r="AI19" s="15"/>
      <c r="AJ19" s="15"/>
      <c r="AK19" s="15"/>
      <c r="AL19" s="15"/>
      <c r="AM19" s="15"/>
      <c r="AN19" s="15"/>
    </row>
    <row r="20" spans="1:40" ht="52" customHeight="1" thickBot="1">
      <c r="A20" s="99" t="s">
        <v>50</v>
      </c>
      <c r="B20" s="51"/>
      <c r="C20" s="28"/>
      <c r="D20" s="133"/>
      <c r="E20" s="38"/>
      <c r="F20" s="74"/>
      <c r="G20" s="153"/>
      <c r="H20" s="243"/>
      <c r="I20" s="244"/>
      <c r="J20" s="244"/>
      <c r="K20" s="124"/>
      <c r="L20" s="293"/>
      <c r="M20" s="294"/>
      <c r="N20" s="32"/>
      <c r="O20" s="24"/>
      <c r="P20" s="24"/>
      <c r="Q20" s="24"/>
      <c r="R20" s="24"/>
      <c r="S20" s="24"/>
      <c r="T20" s="24"/>
      <c r="U20" s="24"/>
      <c r="V20" s="15"/>
      <c r="W20" s="15"/>
      <c r="X20" s="15"/>
      <c r="Y20" s="15"/>
      <c r="Z20" s="15"/>
      <c r="AA20" s="15"/>
      <c r="AB20" s="15"/>
      <c r="AC20" s="15"/>
      <c r="AD20" s="15"/>
      <c r="AE20" s="15"/>
      <c r="AF20" s="15"/>
      <c r="AG20" s="15"/>
      <c r="AH20" s="15"/>
      <c r="AI20" s="15"/>
      <c r="AJ20" s="15"/>
      <c r="AK20" s="15"/>
      <c r="AL20" s="15"/>
      <c r="AM20" s="15"/>
      <c r="AN20" s="15"/>
    </row>
    <row r="21" spans="1:40" ht="52" customHeight="1" thickBot="1">
      <c r="A21" s="99" t="s">
        <v>51</v>
      </c>
      <c r="B21" s="51"/>
      <c r="C21" s="28"/>
      <c r="D21" s="133"/>
      <c r="E21" s="38"/>
      <c r="F21" s="74"/>
      <c r="G21" s="153"/>
      <c r="H21" s="243"/>
      <c r="I21" s="244"/>
      <c r="J21" s="244"/>
      <c r="K21" s="124"/>
      <c r="L21" s="293"/>
      <c r="M21" s="294"/>
      <c r="N21" s="32"/>
      <c r="O21" s="24"/>
      <c r="P21" s="24"/>
      <c r="Q21" s="24"/>
      <c r="R21" s="24"/>
      <c r="S21" s="24"/>
      <c r="T21" s="24"/>
      <c r="U21" s="24"/>
      <c r="V21" s="15"/>
      <c r="W21" s="15"/>
      <c r="X21" s="15"/>
      <c r="Y21" s="15"/>
      <c r="Z21" s="15"/>
      <c r="AA21" s="15"/>
      <c r="AB21" s="15"/>
      <c r="AC21" s="15"/>
      <c r="AD21" s="15"/>
      <c r="AE21" s="15"/>
      <c r="AF21" s="15"/>
      <c r="AG21" s="15"/>
      <c r="AH21" s="15"/>
      <c r="AI21" s="15"/>
      <c r="AJ21" s="15"/>
      <c r="AK21" s="15"/>
      <c r="AL21" s="15"/>
      <c r="AM21" s="15"/>
      <c r="AN21" s="15"/>
    </row>
    <row r="22" spans="1:40" ht="52" customHeight="1" thickBot="1">
      <c r="A22" s="99" t="s">
        <v>186</v>
      </c>
      <c r="B22" s="51"/>
      <c r="C22" s="28"/>
      <c r="D22" s="133"/>
      <c r="E22" s="38"/>
      <c r="F22" s="74"/>
      <c r="G22" s="153"/>
      <c r="H22" s="243"/>
      <c r="I22" s="244"/>
      <c r="J22" s="244"/>
      <c r="K22" s="124"/>
      <c r="L22" s="293"/>
      <c r="M22" s="294"/>
      <c r="N22" s="32"/>
      <c r="O22" s="24"/>
      <c r="P22" s="24"/>
      <c r="Q22" s="24"/>
      <c r="R22" s="24"/>
      <c r="S22" s="24"/>
      <c r="T22" s="24"/>
      <c r="U22" s="24"/>
      <c r="V22" s="15"/>
      <c r="W22" s="15"/>
      <c r="X22" s="15"/>
      <c r="Y22" s="15"/>
      <c r="Z22" s="15"/>
      <c r="AA22" s="15"/>
      <c r="AB22" s="15"/>
      <c r="AC22" s="15"/>
      <c r="AD22" s="15"/>
      <c r="AE22" s="15"/>
      <c r="AF22" s="15"/>
      <c r="AG22" s="15"/>
      <c r="AH22" s="15"/>
      <c r="AI22" s="15"/>
      <c r="AJ22" s="15"/>
      <c r="AK22" s="15"/>
      <c r="AL22" s="15"/>
      <c r="AM22" s="15"/>
      <c r="AN22" s="15"/>
    </row>
    <row r="23" spans="1:40" ht="52" customHeight="1" thickBot="1">
      <c r="A23" s="99" t="s">
        <v>187</v>
      </c>
      <c r="B23" s="51"/>
      <c r="C23" s="28"/>
      <c r="D23" s="133"/>
      <c r="E23" s="38"/>
      <c r="F23" s="74"/>
      <c r="G23" s="153"/>
      <c r="H23" s="243"/>
      <c r="I23" s="244"/>
      <c r="J23" s="244"/>
      <c r="K23" s="124"/>
      <c r="L23" s="293"/>
      <c r="M23" s="294"/>
      <c r="N23" s="32"/>
      <c r="O23" s="24"/>
      <c r="P23" s="24"/>
      <c r="Q23" s="24"/>
      <c r="R23" s="24"/>
      <c r="S23" s="24"/>
      <c r="T23" s="24"/>
      <c r="U23" s="24"/>
      <c r="V23" s="15"/>
      <c r="W23" s="15"/>
      <c r="X23" s="15"/>
      <c r="Y23" s="15"/>
      <c r="Z23" s="15"/>
      <c r="AA23" s="15"/>
      <c r="AB23" s="15"/>
      <c r="AC23" s="15"/>
      <c r="AD23" s="15"/>
      <c r="AE23" s="15"/>
      <c r="AF23" s="15"/>
      <c r="AG23" s="15"/>
      <c r="AH23" s="15"/>
      <c r="AI23" s="15"/>
      <c r="AJ23" s="15"/>
      <c r="AK23" s="15"/>
      <c r="AL23" s="15"/>
      <c r="AM23" s="15"/>
      <c r="AN23" s="15"/>
    </row>
    <row r="24" spans="1:40" ht="52" customHeight="1" thickBot="1">
      <c r="A24" s="99" t="s">
        <v>188</v>
      </c>
      <c r="B24" s="51"/>
      <c r="C24" s="28"/>
      <c r="D24" s="133"/>
      <c r="E24" s="38"/>
      <c r="F24" s="74"/>
      <c r="G24" s="153"/>
      <c r="H24" s="243"/>
      <c r="I24" s="244"/>
      <c r="J24" s="244"/>
      <c r="K24" s="124"/>
      <c r="L24" s="293"/>
      <c r="M24" s="294"/>
      <c r="N24" s="32"/>
      <c r="O24" s="24"/>
      <c r="P24" s="24"/>
      <c r="Q24" s="24"/>
      <c r="R24" s="24"/>
      <c r="S24" s="24"/>
      <c r="T24" s="24"/>
      <c r="U24" s="24"/>
      <c r="V24" s="15"/>
      <c r="W24" s="15"/>
      <c r="X24" s="15"/>
      <c r="Y24" s="15"/>
      <c r="Z24" s="15"/>
      <c r="AA24" s="15"/>
      <c r="AB24" s="15"/>
      <c r="AC24" s="15"/>
      <c r="AD24" s="15"/>
      <c r="AE24" s="15"/>
      <c r="AF24" s="15"/>
      <c r="AG24" s="15"/>
      <c r="AH24" s="15"/>
      <c r="AI24" s="15"/>
      <c r="AJ24" s="15"/>
      <c r="AK24" s="15"/>
      <c r="AL24" s="15"/>
      <c r="AM24" s="15"/>
      <c r="AN24" s="15"/>
    </row>
    <row r="25" spans="1:40" ht="52" customHeight="1" thickBot="1">
      <c r="A25" s="99" t="s">
        <v>189</v>
      </c>
      <c r="B25" s="51"/>
      <c r="C25" s="28"/>
      <c r="D25" s="133"/>
      <c r="E25" s="38"/>
      <c r="F25" s="74"/>
      <c r="G25" s="153"/>
      <c r="H25" s="243"/>
      <c r="I25" s="244"/>
      <c r="J25" s="244"/>
      <c r="K25" s="124"/>
      <c r="L25" s="293"/>
      <c r="M25" s="294"/>
      <c r="N25" s="32"/>
      <c r="O25" s="24"/>
      <c r="P25" s="24"/>
      <c r="Q25" s="24"/>
      <c r="R25" s="24"/>
      <c r="S25" s="24"/>
      <c r="T25" s="24"/>
      <c r="U25" s="24"/>
      <c r="V25" s="15"/>
      <c r="W25" s="15"/>
      <c r="X25" s="15"/>
      <c r="Y25" s="15"/>
      <c r="Z25" s="15"/>
      <c r="AA25" s="15"/>
      <c r="AB25" s="15"/>
      <c r="AC25" s="15"/>
      <c r="AD25" s="15"/>
      <c r="AE25" s="15"/>
      <c r="AF25" s="15"/>
      <c r="AG25" s="15"/>
      <c r="AH25" s="15"/>
      <c r="AI25" s="15"/>
      <c r="AJ25" s="15"/>
      <c r="AK25" s="15"/>
      <c r="AL25" s="15"/>
      <c r="AM25" s="15"/>
      <c r="AN25" s="15"/>
    </row>
    <row r="26" spans="1:40" ht="52" customHeight="1" thickBot="1">
      <c r="A26" s="99" t="s">
        <v>190</v>
      </c>
      <c r="B26" s="51"/>
      <c r="C26" s="28"/>
      <c r="D26" s="133"/>
      <c r="E26" s="38"/>
      <c r="F26" s="74"/>
      <c r="G26" s="153"/>
      <c r="H26" s="243"/>
      <c r="I26" s="244"/>
      <c r="J26" s="244"/>
      <c r="K26" s="124"/>
      <c r="L26" s="293"/>
      <c r="M26" s="294"/>
      <c r="N26" s="32"/>
      <c r="O26" s="24"/>
      <c r="P26" s="24"/>
      <c r="Q26" s="24"/>
      <c r="R26" s="24"/>
      <c r="S26" s="24"/>
      <c r="T26" s="24"/>
      <c r="U26" s="24"/>
      <c r="V26" s="15"/>
      <c r="W26" s="15"/>
      <c r="X26" s="15"/>
      <c r="Y26" s="15"/>
      <c r="Z26" s="15"/>
      <c r="AA26" s="15"/>
      <c r="AB26" s="15"/>
      <c r="AC26" s="15"/>
      <c r="AD26" s="15"/>
      <c r="AE26" s="15"/>
      <c r="AF26" s="15"/>
      <c r="AG26" s="15"/>
      <c r="AH26" s="15"/>
      <c r="AI26" s="15"/>
      <c r="AJ26" s="15"/>
      <c r="AK26" s="15"/>
      <c r="AL26" s="15"/>
      <c r="AM26" s="15"/>
      <c r="AN26" s="15"/>
    </row>
    <row r="27" spans="1:40" ht="52" customHeight="1" thickBot="1">
      <c r="A27" s="99" t="s">
        <v>191</v>
      </c>
      <c r="B27" s="51"/>
      <c r="C27" s="28"/>
      <c r="D27" s="133"/>
      <c r="E27" s="38"/>
      <c r="F27" s="74"/>
      <c r="G27" s="153"/>
      <c r="H27" s="243"/>
      <c r="I27" s="244"/>
      <c r="J27" s="244"/>
      <c r="K27" s="124"/>
      <c r="L27" s="293"/>
      <c r="M27" s="294"/>
      <c r="N27" s="32"/>
      <c r="O27" s="24"/>
      <c r="P27" s="24"/>
      <c r="Q27" s="24"/>
      <c r="R27" s="24"/>
      <c r="S27" s="24"/>
      <c r="T27" s="24"/>
      <c r="U27" s="24"/>
      <c r="V27" s="15"/>
      <c r="W27" s="15"/>
      <c r="X27" s="15"/>
      <c r="Y27" s="15"/>
      <c r="Z27" s="15"/>
      <c r="AA27" s="15"/>
      <c r="AB27" s="15"/>
      <c r="AC27" s="15"/>
      <c r="AD27" s="15"/>
      <c r="AE27" s="15"/>
      <c r="AF27" s="15"/>
      <c r="AG27" s="15"/>
      <c r="AH27" s="15"/>
      <c r="AI27" s="15"/>
      <c r="AJ27" s="15"/>
      <c r="AK27" s="15"/>
      <c r="AL27" s="15"/>
      <c r="AM27" s="15"/>
      <c r="AN27" s="15"/>
    </row>
    <row r="28" spans="1:40" ht="52" customHeight="1" thickBot="1">
      <c r="A28" s="99" t="s">
        <v>192</v>
      </c>
      <c r="B28" s="51"/>
      <c r="C28" s="28"/>
      <c r="D28" s="133"/>
      <c r="E28" s="38"/>
      <c r="F28" s="74"/>
      <c r="G28" s="153"/>
      <c r="H28" s="243"/>
      <c r="I28" s="244"/>
      <c r="J28" s="244"/>
      <c r="K28" s="124"/>
      <c r="L28" s="295"/>
      <c r="M28" s="296"/>
      <c r="N28" s="32"/>
      <c r="O28" s="24"/>
      <c r="P28" s="24"/>
      <c r="Q28" s="24"/>
      <c r="R28" s="24"/>
      <c r="S28" s="24"/>
      <c r="T28" s="24"/>
      <c r="U28" s="24"/>
      <c r="V28" s="15"/>
      <c r="W28" s="15"/>
      <c r="X28" s="15"/>
      <c r="Y28" s="15"/>
      <c r="Z28" s="15"/>
      <c r="AA28" s="15"/>
      <c r="AB28" s="15"/>
      <c r="AC28" s="15"/>
      <c r="AD28" s="15"/>
      <c r="AE28" s="15"/>
      <c r="AF28" s="15"/>
      <c r="AG28" s="15"/>
      <c r="AH28" s="15"/>
      <c r="AI28" s="15"/>
      <c r="AJ28" s="15"/>
      <c r="AK28" s="15"/>
      <c r="AL28" s="15"/>
      <c r="AM28" s="15"/>
      <c r="AN28" s="15"/>
    </row>
    <row r="29" spans="1:40" ht="52" customHeight="1" thickBot="1">
      <c r="A29" s="99" t="s">
        <v>193</v>
      </c>
      <c r="B29" s="52"/>
      <c r="C29" s="47"/>
      <c r="D29" s="134"/>
      <c r="E29" s="73"/>
      <c r="F29" s="75"/>
      <c r="G29" s="154"/>
      <c r="H29" s="245"/>
      <c r="I29" s="246"/>
      <c r="J29" s="246"/>
      <c r="K29" s="155"/>
      <c r="L29" s="297"/>
      <c r="M29" s="298"/>
      <c r="N29" s="32"/>
      <c r="O29" s="24"/>
      <c r="P29" s="24"/>
      <c r="Q29" s="24"/>
      <c r="R29" s="24"/>
      <c r="S29" s="24"/>
      <c r="T29" s="24"/>
      <c r="U29" s="24"/>
      <c r="V29" s="15"/>
      <c r="W29" s="15"/>
      <c r="X29" s="15"/>
      <c r="Y29" s="15"/>
      <c r="Z29" s="15"/>
      <c r="AA29" s="15"/>
      <c r="AB29" s="15"/>
      <c r="AC29" s="15"/>
      <c r="AD29" s="15"/>
      <c r="AE29" s="15"/>
      <c r="AF29" s="15"/>
      <c r="AG29" s="15"/>
      <c r="AH29" s="15"/>
      <c r="AI29" s="15"/>
      <c r="AJ29" s="15"/>
      <c r="AK29" s="15"/>
      <c r="AL29" s="15"/>
      <c r="AM29" s="15"/>
      <c r="AN29" s="15"/>
    </row>
    <row r="30" spans="1:40" ht="52" customHeight="1" thickBot="1">
      <c r="A30" s="25"/>
      <c r="B30" s="26"/>
      <c r="C30" s="27"/>
      <c r="D30" s="56"/>
      <c r="E30" s="19"/>
      <c r="F30" s="43"/>
      <c r="G30" s="19"/>
      <c r="H30" s="19"/>
      <c r="I30" s="19"/>
      <c r="J30" s="19"/>
      <c r="K30" s="19"/>
      <c r="L30" s="19"/>
      <c r="M30" s="19"/>
      <c r="N30" s="33"/>
      <c r="O30" s="33"/>
      <c r="P30" s="33"/>
      <c r="Q30" s="33"/>
      <c r="R30" s="33"/>
      <c r="S30" s="33"/>
      <c r="T30" s="33"/>
      <c r="U30" s="33"/>
      <c r="V30" s="15"/>
      <c r="W30" s="15"/>
      <c r="X30" s="15"/>
      <c r="Y30" s="15"/>
      <c r="Z30" s="15"/>
      <c r="AA30" s="15"/>
      <c r="AB30" s="15"/>
      <c r="AC30" s="15"/>
      <c r="AD30" s="15"/>
      <c r="AE30" s="15"/>
      <c r="AF30" s="15"/>
      <c r="AG30" s="15"/>
      <c r="AH30" s="15"/>
      <c r="AI30" s="15"/>
      <c r="AJ30" s="15"/>
      <c r="AK30" s="15"/>
      <c r="AL30" s="15"/>
      <c r="AM30" s="15"/>
      <c r="AN30" s="15"/>
    </row>
    <row r="31" spans="1:40" ht="52" customHeight="1" thickBot="1">
      <c r="A31" s="25"/>
      <c r="B31" s="61"/>
      <c r="C31" s="62"/>
      <c r="D31" s="63"/>
      <c r="E31" s="4"/>
      <c r="F31" s="64"/>
      <c r="G31" s="4"/>
      <c r="H31" s="4"/>
      <c r="I31" s="4"/>
      <c r="J31" s="4"/>
      <c r="K31" s="4"/>
      <c r="L31" s="4"/>
      <c r="M31" s="4"/>
      <c r="N31" s="4"/>
      <c r="O31" s="4"/>
      <c r="P31" s="4"/>
      <c r="Q31" s="4"/>
      <c r="R31" s="4"/>
      <c r="S31" s="4"/>
      <c r="T31" s="4"/>
      <c r="U31" s="4"/>
      <c r="V31" s="15"/>
      <c r="W31" s="15"/>
      <c r="X31" s="15"/>
      <c r="Y31" s="15"/>
      <c r="Z31" s="15"/>
      <c r="AA31" s="15"/>
      <c r="AB31" s="15"/>
      <c r="AC31" s="15"/>
      <c r="AD31" s="15"/>
      <c r="AE31" s="15"/>
      <c r="AF31" s="15"/>
      <c r="AG31" s="15"/>
      <c r="AH31" s="15"/>
      <c r="AI31" s="15"/>
      <c r="AJ31" s="15"/>
      <c r="AK31" s="15"/>
      <c r="AL31" s="15"/>
      <c r="AM31" s="15"/>
      <c r="AN31" s="15"/>
    </row>
    <row r="32" spans="1:40">
      <c r="A32" s="13"/>
      <c r="B32" s="4"/>
      <c r="C32" s="4"/>
      <c r="D32" s="4"/>
      <c r="E32" s="4"/>
      <c r="F32" s="4"/>
      <c r="G32" s="4"/>
      <c r="H32" s="4"/>
      <c r="I32" s="4"/>
      <c r="J32" s="4"/>
      <c r="K32" s="4"/>
      <c r="L32" s="4"/>
      <c r="M32" s="4"/>
      <c r="N32" s="4"/>
      <c r="O32" s="4"/>
      <c r="P32" s="4"/>
      <c r="Q32" s="4"/>
      <c r="R32" s="4"/>
      <c r="S32" s="4"/>
      <c r="T32" s="4"/>
      <c r="U32" s="4"/>
      <c r="V32" s="15"/>
      <c r="W32" s="15"/>
      <c r="X32" s="15"/>
      <c r="Y32" s="15"/>
      <c r="Z32" s="15"/>
      <c r="AA32" s="15"/>
      <c r="AB32" s="15"/>
      <c r="AC32" s="15"/>
      <c r="AD32" s="15"/>
      <c r="AE32" s="15"/>
      <c r="AF32" s="15"/>
      <c r="AG32" s="15"/>
      <c r="AH32" s="15"/>
      <c r="AI32" s="15"/>
      <c r="AJ32" s="15"/>
      <c r="AK32" s="15"/>
      <c r="AL32" s="15"/>
      <c r="AM32" s="15"/>
      <c r="AN32" s="15"/>
    </row>
    <row r="33" spans="1:40">
      <c r="A33" s="13"/>
      <c r="B33" s="4"/>
      <c r="C33" s="4"/>
      <c r="D33" s="4"/>
      <c r="E33" s="4"/>
      <c r="F33" s="4"/>
      <c r="G33" s="4"/>
      <c r="H33" s="4"/>
      <c r="I33" s="4"/>
      <c r="J33" s="4"/>
      <c r="K33" s="4"/>
      <c r="L33" s="4"/>
      <c r="M33" s="4"/>
      <c r="N33" s="4"/>
      <c r="O33" s="4"/>
      <c r="P33" s="4"/>
      <c r="Q33" s="4"/>
      <c r="R33" s="4"/>
      <c r="S33" s="4"/>
      <c r="T33" s="4"/>
      <c r="U33" s="4"/>
      <c r="V33" s="15"/>
      <c r="W33" s="15"/>
      <c r="X33" s="15"/>
      <c r="Y33" s="15"/>
      <c r="Z33" s="15"/>
      <c r="AA33" s="15"/>
      <c r="AB33" s="15"/>
      <c r="AC33" s="15"/>
      <c r="AD33" s="15"/>
      <c r="AE33" s="15"/>
      <c r="AF33" s="15"/>
      <c r="AG33" s="15"/>
      <c r="AH33" s="15"/>
      <c r="AI33" s="15"/>
      <c r="AJ33" s="15"/>
      <c r="AK33" s="15"/>
      <c r="AL33" s="15"/>
      <c r="AM33" s="15"/>
      <c r="AN33" s="15"/>
    </row>
    <row r="34" spans="1:40">
      <c r="A34" s="13"/>
      <c r="B34" s="4"/>
      <c r="C34" s="4"/>
      <c r="D34" s="4"/>
      <c r="E34" s="4"/>
      <c r="F34" s="4"/>
      <c r="G34" s="4"/>
      <c r="H34" s="4"/>
      <c r="I34" s="4"/>
      <c r="J34" s="4"/>
      <c r="K34" s="4"/>
      <c r="L34" s="4"/>
      <c r="M34" s="4"/>
      <c r="N34" s="4"/>
      <c r="O34" s="4"/>
      <c r="P34" s="4"/>
      <c r="Q34" s="4"/>
      <c r="R34" s="4"/>
      <c r="S34" s="4"/>
      <c r="T34" s="4"/>
      <c r="U34" s="4"/>
      <c r="V34" s="15"/>
      <c r="W34" s="15"/>
      <c r="X34" s="15"/>
      <c r="Y34" s="15"/>
      <c r="Z34" s="15"/>
      <c r="AA34" s="15"/>
      <c r="AB34" s="15"/>
      <c r="AC34" s="15"/>
      <c r="AD34" s="15"/>
      <c r="AE34" s="15"/>
      <c r="AF34" s="15"/>
      <c r="AG34" s="15"/>
      <c r="AH34" s="15"/>
      <c r="AI34" s="15"/>
      <c r="AJ34" s="15"/>
      <c r="AK34" s="15"/>
      <c r="AL34" s="15"/>
      <c r="AM34" s="15"/>
      <c r="AN34" s="15"/>
    </row>
    <row r="35" spans="1:40">
      <c r="A35" s="13"/>
      <c r="B35" s="13"/>
      <c r="C35" s="13"/>
      <c r="D35" s="13"/>
      <c r="E35" s="13"/>
      <c r="F35" s="13"/>
      <c r="G35" s="13"/>
      <c r="H35" s="13"/>
      <c r="I35" s="13"/>
      <c r="J35" s="13"/>
      <c r="K35" s="13"/>
      <c r="L35" s="13"/>
      <c r="M35" s="13"/>
      <c r="N35" s="13"/>
      <c r="O35" s="13"/>
      <c r="P35" s="13"/>
      <c r="Q35" s="13"/>
      <c r="R35" s="13"/>
      <c r="S35" s="13"/>
      <c r="T35" s="13"/>
      <c r="U35" s="13"/>
      <c r="V35" s="15"/>
      <c r="W35" s="15"/>
      <c r="X35" s="15"/>
      <c r="Y35" s="15"/>
      <c r="Z35" s="15"/>
      <c r="AA35" s="15"/>
      <c r="AB35" s="15"/>
      <c r="AC35" s="15"/>
      <c r="AD35" s="15"/>
      <c r="AE35" s="15"/>
      <c r="AF35" s="15"/>
      <c r="AG35" s="15"/>
      <c r="AH35" s="15"/>
      <c r="AI35" s="15"/>
      <c r="AJ35" s="15"/>
      <c r="AK35" s="15"/>
      <c r="AL35" s="15"/>
      <c r="AM35" s="15"/>
      <c r="AN35" s="15"/>
    </row>
    <row r="36" spans="1:40">
      <c r="A36" s="13"/>
      <c r="B36" s="13"/>
      <c r="C36" s="13"/>
      <c r="D36" s="13"/>
      <c r="E36" s="13"/>
      <c r="F36" s="13"/>
      <c r="G36" s="13"/>
      <c r="H36" s="13"/>
      <c r="I36" s="13"/>
      <c r="J36" s="13"/>
      <c r="K36" s="13"/>
      <c r="L36" s="13"/>
      <c r="M36" s="13"/>
      <c r="N36" s="13"/>
      <c r="O36" s="13"/>
      <c r="P36" s="13"/>
      <c r="Q36" s="13"/>
      <c r="R36" s="13"/>
      <c r="S36" s="13"/>
      <c r="T36" s="13"/>
      <c r="U36" s="13"/>
      <c r="V36" s="15"/>
      <c r="W36" s="15"/>
      <c r="X36" s="15"/>
      <c r="Y36" s="15"/>
      <c r="Z36" s="15"/>
      <c r="AA36" s="15"/>
      <c r="AB36" s="15"/>
      <c r="AC36" s="15"/>
      <c r="AD36" s="15"/>
      <c r="AE36" s="15"/>
      <c r="AF36" s="15"/>
      <c r="AG36" s="15"/>
      <c r="AH36" s="15"/>
      <c r="AI36" s="15"/>
      <c r="AJ36" s="15"/>
      <c r="AK36" s="15"/>
      <c r="AL36" s="15"/>
      <c r="AM36" s="15"/>
      <c r="AN36" s="15"/>
    </row>
    <row r="37" spans="1:40">
      <c r="A37" s="13"/>
      <c r="B37" s="13"/>
      <c r="C37" s="13"/>
      <c r="D37" s="13"/>
      <c r="E37" s="13"/>
      <c r="F37" s="13"/>
      <c r="G37" s="13"/>
      <c r="H37" s="13"/>
      <c r="I37" s="13"/>
      <c r="J37" s="13"/>
      <c r="K37" s="13"/>
      <c r="L37" s="13"/>
      <c r="M37" s="13"/>
      <c r="N37" s="13"/>
      <c r="O37" s="13"/>
      <c r="P37" s="13"/>
      <c r="Q37" s="13"/>
      <c r="R37" s="13"/>
      <c r="S37" s="13"/>
      <c r="T37" s="13"/>
      <c r="U37" s="13"/>
      <c r="V37" s="13"/>
    </row>
    <row r="38" spans="1:40">
      <c r="A38" s="13"/>
      <c r="B38" s="13"/>
      <c r="C38" s="13"/>
      <c r="D38" s="13"/>
      <c r="E38" s="13"/>
      <c r="F38" s="13"/>
      <c r="G38" s="13"/>
      <c r="H38" s="13"/>
      <c r="I38" s="13"/>
      <c r="J38" s="13"/>
      <c r="K38" s="13"/>
      <c r="L38" s="13"/>
      <c r="M38" s="13"/>
      <c r="N38" s="13"/>
      <c r="O38" s="13"/>
      <c r="P38" s="13"/>
      <c r="Q38" s="13"/>
      <c r="R38" s="13"/>
      <c r="S38" s="13"/>
      <c r="T38" s="13"/>
      <c r="U38" s="13"/>
      <c r="V38" s="13"/>
    </row>
    <row r="39" spans="1:40">
      <c r="A39" s="13"/>
      <c r="B39" s="13"/>
      <c r="C39" s="13"/>
      <c r="D39" s="13"/>
      <c r="E39" s="13"/>
      <c r="F39" s="13"/>
      <c r="G39" s="13"/>
      <c r="H39" s="13"/>
      <c r="I39" s="13"/>
      <c r="J39" s="13"/>
      <c r="K39" s="13"/>
      <c r="L39" s="13"/>
      <c r="M39" s="13"/>
      <c r="N39" s="13"/>
      <c r="O39" s="13"/>
      <c r="P39" s="13"/>
      <c r="Q39" s="13"/>
      <c r="R39" s="13"/>
      <c r="S39" s="13"/>
      <c r="T39" s="13"/>
      <c r="U39" s="13"/>
      <c r="V39" s="13"/>
    </row>
    <row r="40" spans="1:40">
      <c r="A40" s="13"/>
      <c r="B40" s="13"/>
      <c r="C40" s="13"/>
      <c r="D40" s="13"/>
      <c r="E40" s="13"/>
      <c r="F40" s="13"/>
      <c r="G40" s="13"/>
      <c r="H40" s="13"/>
      <c r="I40" s="13"/>
      <c r="J40" s="13"/>
      <c r="K40" s="13"/>
      <c r="L40" s="13"/>
      <c r="M40" s="13"/>
      <c r="N40" s="13"/>
      <c r="O40" s="13"/>
      <c r="P40" s="13"/>
      <c r="Q40" s="13"/>
      <c r="R40" s="13"/>
      <c r="S40" s="13"/>
      <c r="T40" s="13"/>
      <c r="U40" s="13"/>
      <c r="V40" s="13"/>
    </row>
    <row r="41" spans="1:40">
      <c r="A41" s="13"/>
      <c r="B41" s="13"/>
      <c r="C41" s="13"/>
      <c r="D41" s="13"/>
      <c r="E41" s="13"/>
      <c r="F41" s="13"/>
      <c r="G41" s="13"/>
      <c r="H41" s="13"/>
      <c r="I41" s="13"/>
      <c r="J41" s="13"/>
      <c r="K41" s="13"/>
      <c r="L41" s="13"/>
      <c r="M41" s="13"/>
      <c r="N41" s="13"/>
      <c r="O41" s="13"/>
      <c r="P41" s="13"/>
      <c r="Q41" s="13"/>
      <c r="R41" s="13"/>
      <c r="S41" s="13"/>
      <c r="T41" s="13"/>
      <c r="U41" s="13"/>
      <c r="V41" s="13"/>
    </row>
    <row r="42" spans="1:40">
      <c r="A42" s="13"/>
      <c r="B42" s="13"/>
      <c r="C42" s="13"/>
      <c r="D42" s="13"/>
      <c r="E42" s="13"/>
      <c r="F42" s="13"/>
      <c r="G42" s="13"/>
      <c r="H42" s="13"/>
      <c r="I42" s="13"/>
      <c r="J42" s="13"/>
      <c r="K42" s="13"/>
      <c r="L42" s="13"/>
      <c r="M42" s="13"/>
      <c r="N42" s="13"/>
      <c r="O42" s="13"/>
      <c r="P42" s="13"/>
      <c r="Q42" s="13"/>
      <c r="R42" s="13"/>
      <c r="S42" s="13"/>
      <c r="T42" s="13"/>
      <c r="U42" s="13"/>
      <c r="V42" s="13"/>
    </row>
    <row r="43" spans="1:40">
      <c r="A43" s="13"/>
      <c r="B43" s="13"/>
      <c r="C43" s="13"/>
      <c r="D43" s="13"/>
      <c r="E43" s="13"/>
      <c r="F43" s="13"/>
      <c r="G43" s="13"/>
      <c r="H43" s="13"/>
      <c r="I43" s="13"/>
      <c r="J43" s="13"/>
      <c r="K43" s="13"/>
      <c r="L43" s="13"/>
      <c r="M43" s="13"/>
      <c r="N43" s="13"/>
      <c r="O43" s="13"/>
      <c r="P43" s="13"/>
      <c r="Q43" s="13"/>
      <c r="R43" s="13"/>
      <c r="S43" s="13"/>
      <c r="T43" s="13"/>
      <c r="U43" s="13"/>
      <c r="V43" s="13"/>
    </row>
    <row r="44" spans="1:40">
      <c r="A44" s="13"/>
      <c r="B44" s="13"/>
      <c r="C44" s="13"/>
      <c r="D44" s="13"/>
      <c r="E44" s="13"/>
      <c r="F44" s="13"/>
      <c r="G44" s="13"/>
      <c r="H44" s="13"/>
      <c r="I44" s="13"/>
      <c r="J44" s="13"/>
      <c r="K44" s="13"/>
      <c r="L44" s="13"/>
      <c r="M44" s="13"/>
      <c r="N44" s="13"/>
      <c r="O44" s="13"/>
      <c r="P44" s="13"/>
      <c r="Q44" s="13"/>
      <c r="R44" s="13"/>
      <c r="S44" s="13"/>
      <c r="T44" s="13"/>
      <c r="U44" s="13"/>
      <c r="V44" s="13"/>
    </row>
    <row r="45" spans="1:40">
      <c r="A45" s="13"/>
      <c r="B45" s="13"/>
      <c r="C45" s="13"/>
      <c r="D45" s="13"/>
      <c r="E45" s="13"/>
      <c r="F45" s="13"/>
      <c r="G45" s="13"/>
      <c r="H45" s="13"/>
      <c r="I45" s="13"/>
      <c r="J45" s="13"/>
      <c r="K45" s="13"/>
      <c r="L45" s="13"/>
      <c r="M45" s="13"/>
      <c r="N45" s="13"/>
      <c r="O45" s="13"/>
      <c r="P45" s="13"/>
      <c r="Q45" s="13"/>
      <c r="R45" s="13"/>
      <c r="S45" s="13"/>
      <c r="T45" s="13"/>
      <c r="U45" s="13"/>
      <c r="V45" s="13"/>
    </row>
    <row r="46" spans="1:40">
      <c r="A46" s="13"/>
      <c r="B46" s="13"/>
      <c r="C46" s="13"/>
      <c r="D46" s="13"/>
      <c r="E46" s="13"/>
      <c r="F46" s="13"/>
      <c r="G46" s="13"/>
      <c r="H46" s="13"/>
      <c r="I46" s="13"/>
      <c r="J46" s="13"/>
      <c r="K46" s="13"/>
      <c r="L46" s="13"/>
      <c r="M46" s="13"/>
      <c r="N46" s="13"/>
      <c r="O46" s="13"/>
      <c r="P46" s="13"/>
      <c r="Q46" s="13"/>
      <c r="R46" s="13"/>
      <c r="S46" s="13"/>
      <c r="T46" s="13"/>
      <c r="U46" s="13"/>
      <c r="V46" s="13"/>
    </row>
    <row r="47" spans="1:40">
      <c r="A47" s="13"/>
      <c r="B47" s="13"/>
      <c r="C47" s="13"/>
      <c r="D47" s="13"/>
      <c r="E47" s="13"/>
      <c r="F47" s="13"/>
      <c r="G47" s="13"/>
      <c r="H47" s="13"/>
      <c r="I47" s="13"/>
      <c r="J47" s="13"/>
      <c r="K47" s="13"/>
      <c r="L47" s="13"/>
      <c r="M47" s="13"/>
      <c r="N47" s="13"/>
      <c r="O47" s="13"/>
      <c r="P47" s="13"/>
      <c r="Q47" s="13"/>
      <c r="R47" s="13"/>
      <c r="S47" s="13"/>
      <c r="T47" s="13"/>
      <c r="U47" s="13"/>
      <c r="V47" s="13"/>
    </row>
    <row r="48" spans="1:40">
      <c r="A48" s="13"/>
      <c r="B48" s="13"/>
      <c r="C48" s="13"/>
      <c r="D48" s="13"/>
      <c r="E48" s="13"/>
      <c r="F48" s="13"/>
      <c r="G48" s="13"/>
      <c r="H48" s="13"/>
      <c r="I48" s="13"/>
      <c r="J48" s="13"/>
      <c r="K48" s="13"/>
      <c r="L48" s="13"/>
      <c r="M48" s="13"/>
      <c r="N48" s="13"/>
      <c r="O48" s="13"/>
      <c r="P48" s="13"/>
      <c r="Q48" s="13"/>
      <c r="R48" s="13"/>
      <c r="S48" s="13"/>
      <c r="T48" s="13"/>
      <c r="U48" s="13"/>
      <c r="V48" s="13"/>
    </row>
    <row r="49" spans="1:22">
      <c r="A49" s="13"/>
      <c r="B49" s="13"/>
      <c r="C49" s="13"/>
      <c r="D49" s="13"/>
      <c r="E49" s="13"/>
      <c r="F49" s="13"/>
      <c r="G49" s="13"/>
      <c r="H49" s="13"/>
      <c r="I49" s="13"/>
      <c r="J49" s="13"/>
      <c r="K49" s="13"/>
      <c r="L49" s="13"/>
      <c r="M49" s="13"/>
      <c r="N49" s="13"/>
      <c r="O49" s="13"/>
      <c r="P49" s="13"/>
      <c r="Q49" s="13"/>
      <c r="R49" s="13"/>
      <c r="S49" s="13"/>
      <c r="T49" s="13"/>
      <c r="U49" s="13"/>
      <c r="V49" s="13"/>
    </row>
    <row r="50" spans="1:22">
      <c r="A50" s="13"/>
      <c r="B50" s="13"/>
      <c r="C50" s="13"/>
      <c r="D50" s="13"/>
      <c r="E50" s="13"/>
      <c r="F50" s="13"/>
      <c r="G50" s="13"/>
      <c r="H50" s="13"/>
      <c r="I50" s="13"/>
      <c r="J50" s="13"/>
      <c r="K50" s="13"/>
      <c r="L50" s="13"/>
      <c r="M50" s="13"/>
      <c r="N50" s="13"/>
      <c r="O50" s="13"/>
      <c r="P50" s="13"/>
      <c r="Q50" s="13"/>
      <c r="R50" s="13"/>
      <c r="S50" s="13"/>
      <c r="T50" s="13"/>
      <c r="U50" s="13"/>
      <c r="V50" s="13"/>
    </row>
    <row r="51" spans="1:22">
      <c r="A51" s="13"/>
      <c r="B51" s="13"/>
      <c r="C51" s="13"/>
      <c r="D51" s="13"/>
      <c r="E51" s="13"/>
      <c r="F51" s="13"/>
      <c r="G51" s="13"/>
      <c r="H51" s="13"/>
      <c r="I51" s="13"/>
      <c r="J51" s="13"/>
      <c r="K51" s="13"/>
      <c r="L51" s="13"/>
      <c r="M51" s="13"/>
      <c r="N51" s="13"/>
      <c r="O51" s="13"/>
      <c r="P51" s="13"/>
      <c r="Q51" s="13"/>
      <c r="R51" s="13"/>
      <c r="S51" s="13"/>
      <c r="T51" s="13"/>
      <c r="U51" s="13"/>
      <c r="V51" s="13"/>
    </row>
    <row r="52" spans="1:22">
      <c r="A52" s="13"/>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row r="55" spans="1:22">
      <c r="A55" s="13"/>
      <c r="B55" s="13"/>
      <c r="C55" s="13"/>
      <c r="D55" s="13"/>
      <c r="E55" s="13"/>
      <c r="F55" s="13"/>
      <c r="G55" s="13"/>
      <c r="H55" s="13"/>
      <c r="I55" s="13"/>
      <c r="J55" s="13"/>
      <c r="K55" s="13"/>
      <c r="L55" s="13"/>
      <c r="M55" s="13"/>
      <c r="N55" s="13"/>
      <c r="O55" s="13"/>
      <c r="P55" s="13"/>
      <c r="Q55" s="13"/>
      <c r="R55" s="13"/>
      <c r="S55" s="13"/>
      <c r="T55" s="13"/>
      <c r="U55" s="13"/>
      <c r="V55" s="13"/>
    </row>
    <row r="56" spans="1:22">
      <c r="A56" s="13"/>
      <c r="B56" s="13"/>
      <c r="C56" s="13"/>
      <c r="D56" s="13"/>
      <c r="E56" s="13"/>
      <c r="F56" s="13"/>
      <c r="G56" s="13"/>
      <c r="H56" s="13"/>
      <c r="I56" s="13"/>
      <c r="J56" s="13"/>
      <c r="K56" s="13"/>
      <c r="L56" s="13"/>
      <c r="M56" s="13"/>
      <c r="N56" s="13"/>
      <c r="O56" s="13"/>
      <c r="P56" s="13"/>
      <c r="Q56" s="13"/>
      <c r="R56" s="13"/>
      <c r="S56" s="13"/>
      <c r="T56" s="13"/>
      <c r="U56" s="13"/>
      <c r="V56" s="13"/>
    </row>
    <row r="57" spans="1:22">
      <c r="A57" s="13"/>
      <c r="B57" s="13"/>
      <c r="C57" s="13"/>
      <c r="D57" s="13"/>
      <c r="E57" s="13"/>
      <c r="F57" s="13"/>
      <c r="G57" s="13"/>
      <c r="H57" s="13"/>
      <c r="I57" s="13"/>
      <c r="J57" s="13"/>
      <c r="K57" s="13"/>
      <c r="L57" s="13"/>
      <c r="M57" s="13"/>
      <c r="N57" s="13"/>
      <c r="O57" s="13"/>
      <c r="P57" s="13"/>
      <c r="Q57" s="13"/>
      <c r="R57" s="13"/>
      <c r="S57" s="13"/>
      <c r="T57" s="13"/>
      <c r="U57" s="13"/>
      <c r="V57" s="13"/>
    </row>
    <row r="58" spans="1:22">
      <c r="A58" s="13"/>
      <c r="B58" s="13"/>
      <c r="C58" s="13"/>
      <c r="D58" s="13"/>
      <c r="E58" s="13"/>
      <c r="F58" s="13"/>
      <c r="G58" s="13"/>
      <c r="H58" s="13"/>
      <c r="I58" s="13"/>
      <c r="J58" s="13"/>
      <c r="K58" s="13"/>
      <c r="L58" s="13"/>
      <c r="M58" s="13"/>
      <c r="N58" s="13"/>
      <c r="O58" s="13"/>
      <c r="P58" s="13"/>
      <c r="Q58" s="13"/>
      <c r="R58" s="13"/>
      <c r="S58" s="13"/>
      <c r="T58" s="13"/>
      <c r="U58" s="13"/>
      <c r="V58" s="13"/>
    </row>
    <row r="59" spans="1:22">
      <c r="A59" s="13"/>
      <c r="B59" s="13"/>
      <c r="C59" s="13"/>
      <c r="D59" s="13"/>
      <c r="E59" s="13"/>
      <c r="F59" s="13"/>
      <c r="G59" s="13"/>
      <c r="H59" s="13"/>
      <c r="I59" s="13"/>
      <c r="J59" s="13"/>
      <c r="K59" s="13"/>
      <c r="L59" s="13"/>
      <c r="M59" s="13"/>
      <c r="N59" s="13"/>
      <c r="O59" s="13"/>
      <c r="P59" s="13"/>
      <c r="Q59" s="13"/>
      <c r="R59" s="13"/>
      <c r="S59" s="13"/>
      <c r="T59" s="13"/>
      <c r="U59" s="13"/>
      <c r="V59" s="13"/>
    </row>
    <row r="60" spans="1:22">
      <c r="A60" s="13"/>
      <c r="B60" s="13"/>
      <c r="C60" s="13"/>
      <c r="D60" s="13"/>
      <c r="E60" s="13"/>
      <c r="F60" s="13"/>
      <c r="G60" s="13"/>
      <c r="H60" s="13"/>
      <c r="I60" s="13"/>
      <c r="J60" s="13"/>
      <c r="K60" s="13"/>
      <c r="L60" s="13"/>
      <c r="M60" s="13"/>
      <c r="N60" s="13"/>
      <c r="O60" s="13"/>
      <c r="P60" s="13"/>
      <c r="Q60" s="13"/>
      <c r="R60" s="13"/>
      <c r="S60" s="13"/>
      <c r="T60" s="13"/>
      <c r="U60" s="13"/>
      <c r="V60" s="13"/>
    </row>
    <row r="61" spans="1:22">
      <c r="A61" s="13"/>
      <c r="B61" s="13"/>
      <c r="C61" s="13"/>
      <c r="D61" s="13"/>
      <c r="E61" s="13"/>
      <c r="F61" s="13"/>
      <c r="G61" s="13"/>
      <c r="H61" s="13"/>
      <c r="I61" s="13"/>
      <c r="J61" s="13"/>
      <c r="K61" s="13"/>
      <c r="L61" s="13"/>
      <c r="M61" s="13"/>
      <c r="N61" s="13"/>
      <c r="O61" s="13"/>
      <c r="P61" s="13"/>
      <c r="Q61" s="13"/>
      <c r="R61" s="13"/>
      <c r="S61" s="13"/>
      <c r="T61" s="13"/>
      <c r="U61" s="13"/>
      <c r="V61" s="13"/>
    </row>
    <row r="62" spans="1:22">
      <c r="A62" s="13"/>
      <c r="B62" s="13"/>
      <c r="C62" s="13"/>
      <c r="D62" s="13"/>
      <c r="E62" s="13"/>
      <c r="F62" s="13"/>
      <c r="G62" s="13"/>
      <c r="H62" s="13"/>
      <c r="I62" s="13"/>
      <c r="J62" s="13"/>
      <c r="K62" s="13"/>
      <c r="L62" s="13"/>
      <c r="M62" s="13"/>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row r="84" spans="1:22">
      <c r="A84" s="13"/>
      <c r="B84" s="13"/>
      <c r="C84" s="13"/>
      <c r="D84" s="13"/>
      <c r="E84" s="13"/>
      <c r="F84" s="13"/>
      <c r="G84" s="13"/>
      <c r="H84" s="13"/>
      <c r="I84" s="13"/>
      <c r="J84" s="13"/>
      <c r="K84" s="13"/>
      <c r="L84" s="13"/>
      <c r="M84" s="13"/>
      <c r="N84" s="13"/>
      <c r="O84" s="13"/>
      <c r="P84" s="13"/>
      <c r="Q84" s="13"/>
      <c r="R84" s="13"/>
      <c r="S84" s="13"/>
      <c r="T84" s="13"/>
      <c r="U84" s="13"/>
      <c r="V84" s="13"/>
    </row>
    <row r="85" spans="1:22">
      <c r="A85" s="13"/>
      <c r="B85" s="13"/>
      <c r="C85" s="13"/>
      <c r="D85" s="13"/>
      <c r="E85" s="13"/>
      <c r="F85" s="13"/>
      <c r="G85" s="13"/>
      <c r="H85" s="13"/>
      <c r="I85" s="13"/>
      <c r="J85" s="13"/>
      <c r="K85" s="13"/>
      <c r="L85" s="13"/>
      <c r="M85" s="13"/>
      <c r="N85" s="13"/>
      <c r="O85" s="13"/>
      <c r="P85" s="13"/>
      <c r="Q85" s="13"/>
      <c r="R85" s="13"/>
      <c r="S85" s="13"/>
      <c r="T85" s="13"/>
      <c r="U85" s="13"/>
      <c r="V85" s="13"/>
    </row>
    <row r="86" spans="1:22">
      <c r="A86" s="13"/>
      <c r="B86" s="13"/>
      <c r="C86" s="13"/>
      <c r="D86" s="13"/>
      <c r="E86" s="13"/>
      <c r="F86" s="13"/>
      <c r="G86" s="13"/>
      <c r="H86" s="13"/>
      <c r="I86" s="13"/>
      <c r="J86" s="13"/>
      <c r="K86" s="13"/>
      <c r="L86" s="13"/>
      <c r="M86" s="13"/>
      <c r="N86" s="13"/>
      <c r="O86" s="13"/>
      <c r="P86" s="13"/>
      <c r="Q86" s="13"/>
      <c r="R86" s="13"/>
      <c r="S86" s="13"/>
      <c r="T86" s="13"/>
      <c r="U86" s="13"/>
      <c r="V86" s="13"/>
    </row>
    <row r="87" spans="1:22">
      <c r="A87" s="13"/>
      <c r="B87" s="13"/>
      <c r="C87" s="13"/>
      <c r="D87" s="13"/>
      <c r="E87" s="13"/>
      <c r="F87" s="13"/>
      <c r="G87" s="13"/>
      <c r="H87" s="13"/>
      <c r="I87" s="13"/>
      <c r="J87" s="13"/>
      <c r="K87" s="13"/>
      <c r="L87" s="13"/>
      <c r="M87" s="13"/>
      <c r="N87" s="13"/>
      <c r="O87" s="13"/>
      <c r="P87" s="13"/>
      <c r="Q87" s="13"/>
      <c r="R87" s="13"/>
      <c r="S87" s="13"/>
      <c r="T87" s="13"/>
      <c r="U87" s="13"/>
      <c r="V87" s="13"/>
    </row>
    <row r="88" spans="1:22">
      <c r="A88" s="13"/>
      <c r="B88" s="13"/>
      <c r="C88" s="13"/>
      <c r="D88" s="13"/>
      <c r="E88" s="13"/>
      <c r="F88" s="13"/>
      <c r="G88" s="13"/>
      <c r="H88" s="13"/>
      <c r="I88" s="13"/>
      <c r="J88" s="13"/>
      <c r="K88" s="13"/>
      <c r="L88" s="13"/>
      <c r="M88" s="13"/>
      <c r="N88" s="13"/>
      <c r="O88" s="13"/>
      <c r="P88" s="13"/>
      <c r="Q88" s="13"/>
      <c r="R88" s="13"/>
      <c r="S88" s="13"/>
      <c r="T88" s="13"/>
      <c r="U88" s="13"/>
      <c r="V88" s="13"/>
    </row>
    <row r="89" spans="1:22">
      <c r="A89" s="13"/>
      <c r="B89" s="13"/>
      <c r="C89" s="13"/>
      <c r="D89" s="13"/>
      <c r="E89" s="13"/>
      <c r="F89" s="13"/>
      <c r="G89" s="13"/>
      <c r="H89" s="13"/>
      <c r="I89" s="13"/>
      <c r="J89" s="13"/>
      <c r="K89" s="13"/>
      <c r="L89" s="13"/>
      <c r="M89" s="13"/>
      <c r="N89" s="13"/>
      <c r="O89" s="13"/>
      <c r="P89" s="13"/>
      <c r="Q89" s="13"/>
      <c r="R89" s="13"/>
      <c r="S89" s="13"/>
      <c r="T89" s="13"/>
      <c r="U89" s="13"/>
      <c r="V89" s="13"/>
    </row>
    <row r="90" spans="1:22">
      <c r="A90" s="13"/>
      <c r="B90" s="13"/>
      <c r="C90" s="13"/>
      <c r="D90" s="13"/>
      <c r="E90" s="13"/>
      <c r="F90" s="13"/>
      <c r="G90" s="13"/>
      <c r="H90" s="13"/>
      <c r="I90" s="13"/>
      <c r="J90" s="13"/>
      <c r="K90" s="13"/>
      <c r="L90" s="13"/>
      <c r="M90" s="13"/>
      <c r="N90" s="13"/>
      <c r="O90" s="13"/>
      <c r="P90" s="13"/>
      <c r="Q90" s="13"/>
      <c r="R90" s="13"/>
      <c r="S90" s="13"/>
      <c r="T90" s="13"/>
      <c r="U90" s="13"/>
      <c r="V90" s="13"/>
    </row>
    <row r="91" spans="1:22">
      <c r="A91" s="13"/>
      <c r="B91" s="13"/>
      <c r="C91" s="13"/>
      <c r="D91" s="13"/>
      <c r="E91" s="13"/>
      <c r="F91" s="13"/>
      <c r="G91" s="13"/>
      <c r="H91" s="13"/>
      <c r="I91" s="13"/>
      <c r="J91" s="13"/>
      <c r="K91" s="13"/>
      <c r="L91" s="13"/>
      <c r="M91" s="13"/>
      <c r="N91" s="13"/>
      <c r="O91" s="13"/>
      <c r="P91" s="13"/>
      <c r="Q91" s="13"/>
      <c r="R91" s="13"/>
      <c r="S91" s="13"/>
      <c r="T91" s="13"/>
      <c r="U91" s="13"/>
      <c r="V91" s="13"/>
    </row>
    <row r="92" spans="1:22">
      <c r="A92" s="13"/>
      <c r="B92" s="13"/>
      <c r="C92" s="13"/>
      <c r="D92" s="13"/>
      <c r="E92" s="13"/>
      <c r="F92" s="13"/>
      <c r="G92" s="13"/>
      <c r="H92" s="13"/>
      <c r="I92" s="13"/>
      <c r="J92" s="13"/>
      <c r="K92" s="13"/>
      <c r="L92" s="13"/>
      <c r="M92" s="13"/>
      <c r="N92" s="13"/>
      <c r="O92" s="13"/>
      <c r="P92" s="13"/>
      <c r="Q92" s="13"/>
      <c r="R92" s="13"/>
      <c r="S92" s="13"/>
      <c r="T92" s="13"/>
      <c r="U92" s="13"/>
      <c r="V92" s="13"/>
    </row>
    <row r="93" spans="1:22">
      <c r="A93" s="13"/>
      <c r="B93" s="13"/>
      <c r="C93" s="13"/>
      <c r="D93" s="13"/>
      <c r="E93" s="13"/>
      <c r="F93" s="13"/>
      <c r="G93" s="13"/>
      <c r="H93" s="13"/>
      <c r="I93" s="13"/>
      <c r="J93" s="13"/>
      <c r="K93" s="13"/>
      <c r="L93" s="13"/>
      <c r="M93" s="13"/>
      <c r="N93" s="13"/>
      <c r="O93" s="13"/>
      <c r="P93" s="13"/>
      <c r="Q93" s="13"/>
      <c r="R93" s="13"/>
      <c r="S93" s="13"/>
      <c r="T93" s="13"/>
      <c r="U93" s="13"/>
      <c r="V93" s="13"/>
    </row>
    <row r="94" spans="1:22">
      <c r="A94" s="13"/>
      <c r="B94" s="13"/>
      <c r="C94" s="13"/>
      <c r="D94" s="13"/>
      <c r="E94" s="13"/>
      <c r="F94" s="13"/>
      <c r="G94" s="13"/>
      <c r="H94" s="13"/>
      <c r="I94" s="13"/>
      <c r="J94" s="13"/>
      <c r="K94" s="13"/>
      <c r="L94" s="13"/>
      <c r="M94" s="13"/>
      <c r="N94" s="13"/>
      <c r="O94" s="13"/>
      <c r="P94" s="13"/>
      <c r="Q94" s="13"/>
      <c r="R94" s="13"/>
      <c r="S94" s="13"/>
      <c r="T94" s="13"/>
      <c r="U94" s="13"/>
      <c r="V94" s="13"/>
    </row>
    <row r="95" spans="1:22">
      <c r="A95" s="13"/>
      <c r="B95" s="13"/>
      <c r="C95" s="13"/>
      <c r="D95" s="13"/>
      <c r="E95" s="13"/>
      <c r="F95" s="13"/>
      <c r="G95" s="13"/>
      <c r="H95" s="13"/>
      <c r="I95" s="13"/>
      <c r="J95" s="13"/>
      <c r="K95" s="13"/>
      <c r="L95" s="13"/>
      <c r="M95" s="13"/>
      <c r="N95" s="13"/>
      <c r="O95" s="13"/>
      <c r="P95" s="13"/>
      <c r="Q95" s="13"/>
      <c r="R95" s="13"/>
      <c r="S95" s="13"/>
      <c r="T95" s="13"/>
      <c r="U95" s="13"/>
      <c r="V95" s="13"/>
    </row>
    <row r="96" spans="1:22">
      <c r="A96" s="13"/>
      <c r="B96" s="13"/>
      <c r="C96" s="13"/>
      <c r="D96" s="13"/>
      <c r="E96" s="13"/>
      <c r="F96" s="13"/>
      <c r="G96" s="13"/>
      <c r="H96" s="13"/>
      <c r="I96" s="13"/>
      <c r="J96" s="13"/>
      <c r="K96" s="13"/>
      <c r="L96" s="13"/>
      <c r="M96" s="13"/>
      <c r="N96" s="13"/>
      <c r="O96" s="13"/>
      <c r="P96" s="13"/>
      <c r="Q96" s="13"/>
      <c r="R96" s="13"/>
      <c r="S96" s="13"/>
      <c r="T96" s="13"/>
      <c r="U96" s="13"/>
      <c r="V96" s="13"/>
    </row>
    <row r="97" spans="1:22">
      <c r="A97" s="13"/>
      <c r="B97" s="13"/>
      <c r="C97" s="13"/>
      <c r="D97" s="13"/>
      <c r="E97" s="13"/>
      <c r="F97" s="13"/>
      <c r="G97" s="13"/>
      <c r="H97" s="13"/>
      <c r="I97" s="13"/>
      <c r="J97" s="13"/>
      <c r="K97" s="13"/>
      <c r="L97" s="13"/>
      <c r="M97" s="13"/>
      <c r="N97" s="13"/>
      <c r="O97" s="13"/>
      <c r="P97" s="13"/>
      <c r="Q97" s="13"/>
      <c r="R97" s="13"/>
      <c r="S97" s="13"/>
      <c r="T97" s="13"/>
      <c r="U97" s="13"/>
      <c r="V97" s="13"/>
    </row>
    <row r="98" spans="1:22">
      <c r="A98" s="13"/>
      <c r="B98" s="13"/>
      <c r="C98" s="13"/>
      <c r="D98" s="13"/>
      <c r="E98" s="13"/>
      <c r="F98" s="13"/>
      <c r="G98" s="13"/>
      <c r="H98" s="13"/>
      <c r="I98" s="13"/>
      <c r="J98" s="13"/>
      <c r="K98" s="13"/>
      <c r="L98" s="13"/>
      <c r="M98" s="13"/>
      <c r="N98" s="13"/>
      <c r="O98" s="13"/>
      <c r="P98" s="13"/>
      <c r="Q98" s="13"/>
      <c r="R98" s="13"/>
      <c r="S98" s="13"/>
      <c r="T98" s="13"/>
      <c r="U98" s="13"/>
      <c r="V98" s="13"/>
    </row>
    <row r="99" spans="1:22">
      <c r="A99" s="13"/>
      <c r="B99" s="13"/>
      <c r="C99" s="13"/>
      <c r="D99" s="13"/>
      <c r="E99" s="13"/>
      <c r="F99" s="13"/>
      <c r="G99" s="13"/>
      <c r="H99" s="13"/>
      <c r="I99" s="13"/>
      <c r="J99" s="13"/>
      <c r="K99" s="13"/>
      <c r="L99" s="13"/>
      <c r="M99" s="13"/>
      <c r="N99" s="13"/>
      <c r="O99" s="13"/>
      <c r="P99" s="13"/>
      <c r="Q99" s="13"/>
      <c r="R99" s="13"/>
      <c r="S99" s="13"/>
      <c r="T99" s="13"/>
      <c r="U99" s="13"/>
      <c r="V99" s="13"/>
    </row>
    <row r="100" spans="1:22">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c r="A145" s="13"/>
      <c r="B145" s="13"/>
      <c r="C145" s="13"/>
      <c r="D145" s="13"/>
      <c r="E145" s="13"/>
      <c r="F145" s="13"/>
      <c r="G145" s="13"/>
      <c r="H145" s="13"/>
      <c r="I145" s="13"/>
      <c r="J145" s="13"/>
      <c r="K145" s="13"/>
      <c r="L145" s="13"/>
      <c r="M145" s="13"/>
      <c r="N145" s="13"/>
      <c r="O145" s="13"/>
      <c r="P145" s="13"/>
      <c r="Q145" s="13"/>
      <c r="R145" s="13"/>
      <c r="S145" s="13"/>
      <c r="T145" s="13"/>
      <c r="U145" s="13"/>
      <c r="V145" s="13"/>
    </row>
    <row r="146" spans="1:22">
      <c r="A146" s="13"/>
      <c r="B146" s="13"/>
      <c r="C146" s="13"/>
      <c r="D146" s="13"/>
      <c r="E146" s="13"/>
      <c r="F146" s="13"/>
      <c r="G146" s="13"/>
      <c r="H146" s="13"/>
      <c r="I146" s="13"/>
      <c r="J146" s="13"/>
      <c r="K146" s="13"/>
      <c r="L146" s="13"/>
      <c r="M146" s="13"/>
      <c r="N146" s="13"/>
      <c r="O146" s="13"/>
      <c r="P146" s="13"/>
      <c r="Q146" s="13"/>
      <c r="R146" s="13"/>
      <c r="S146" s="13"/>
      <c r="T146" s="13"/>
      <c r="U146" s="13"/>
      <c r="V146" s="13"/>
    </row>
    <row r="147" spans="1:22">
      <c r="A147" s="13"/>
      <c r="B147" s="13"/>
      <c r="C147" s="13"/>
      <c r="D147" s="13"/>
      <c r="E147" s="13"/>
      <c r="F147" s="13"/>
      <c r="G147" s="13"/>
      <c r="H147" s="13"/>
      <c r="I147" s="13"/>
      <c r="J147" s="13"/>
      <c r="K147" s="13"/>
      <c r="L147" s="13"/>
      <c r="M147" s="13"/>
      <c r="N147" s="13"/>
      <c r="O147" s="13"/>
      <c r="P147" s="13"/>
      <c r="Q147" s="13"/>
      <c r="R147" s="13"/>
      <c r="S147" s="13"/>
      <c r="T147" s="13"/>
      <c r="U147" s="13"/>
      <c r="V147" s="13"/>
    </row>
    <row r="148" spans="1:22">
      <c r="A148" s="13"/>
      <c r="B148" s="13"/>
      <c r="C148" s="13"/>
      <c r="D148" s="13"/>
      <c r="E148" s="13"/>
      <c r="F148" s="13"/>
      <c r="G148" s="13"/>
      <c r="H148" s="13"/>
      <c r="I148" s="13"/>
      <c r="J148" s="13"/>
      <c r="K148" s="13"/>
      <c r="L148" s="13"/>
      <c r="M148" s="13"/>
      <c r="N148" s="13"/>
      <c r="O148" s="13"/>
      <c r="P148" s="13"/>
      <c r="Q148" s="13"/>
      <c r="R148" s="13"/>
      <c r="S148" s="13"/>
      <c r="T148" s="13"/>
      <c r="U148" s="13"/>
      <c r="V148" s="13"/>
    </row>
  </sheetData>
  <sheetProtection algorithmName="SHA-512" hashValue="7N+3kwSKcJ94D3TdUVgOl8Cfk2QR/aVsNJ8J4zgyRLOrKFBnhMqt/5e/9cXXzuETYNlLq7b6BPYmTvpk1gb03A==" saltValue="NUoaUtmA0+lrkb5DmQwLkg==" spinCount="100000" sheet="1" objects="1" scenarios="1" selectLockedCells="1"/>
  <mergeCells count="32">
    <mergeCell ref="F1:G1"/>
    <mergeCell ref="C2:D2"/>
    <mergeCell ref="F16:G16"/>
    <mergeCell ref="F17:G17"/>
    <mergeCell ref="F9:G9"/>
    <mergeCell ref="F8:G8"/>
    <mergeCell ref="F10:G10"/>
    <mergeCell ref="F11:G11"/>
    <mergeCell ref="F12:G12"/>
    <mergeCell ref="F13:G13"/>
    <mergeCell ref="F14:G14"/>
    <mergeCell ref="F15:G15"/>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s>
  <conditionalFormatting sqref="D15:D17">
    <cfRule type="cellIs" dxfId="780" priority="79" operator="equal">
      <formula>"NO"</formula>
    </cfRule>
  </conditionalFormatting>
  <conditionalFormatting sqref="E10:E16">
    <cfRule type="cellIs" dxfId="778" priority="1" operator="equal">
      <formula>"CONTINUE RESPONDIENDO"</formula>
    </cfRule>
  </conditionalFormatting>
  <conditionalFormatting sqref="E10:E17">
    <cfRule type="cellIs" dxfId="777" priority="69" operator="equal">
      <formula>"VEA LA GUÍA"</formula>
    </cfRule>
  </conditionalFormatting>
  <conditionalFormatting sqref="E15:E17">
    <cfRule type="cellIs" dxfId="776" priority="22" operator="equal">
      <formula>"VEA LA GUÍA"</formula>
    </cfRule>
  </conditionalFormatting>
  <conditionalFormatting sqref="E16:E17">
    <cfRule type="cellIs" dxfId="775" priority="76" operator="equal">
      <formula>"SEE GUIDANCE"</formula>
    </cfRule>
  </conditionalFormatting>
  <conditionalFormatting sqref="E17">
    <cfRule type="cellIs" dxfId="774" priority="20" operator="equal">
      <formula>"FIN DEL MONITOREO"</formula>
    </cfRule>
  </conditionalFormatting>
  <conditionalFormatting sqref="F2">
    <cfRule type="cellIs" dxfId="773" priority="47" operator="equal">
      <formula>"YES"</formula>
    </cfRule>
    <cfRule type="cellIs" dxfId="772" priority="46" operator="equal">
      <formula>"NO"</formula>
    </cfRule>
  </conditionalFormatting>
  <conditionalFormatting sqref="F5">
    <cfRule type="cellIs" dxfId="768" priority="5" operator="equal">
      <formula>"MUY ALTO"</formula>
    </cfRule>
    <cfRule type="cellIs" dxfId="767" priority="6" operator="equal">
      <formula>"HIGH"</formula>
    </cfRule>
    <cfRule type="cellIs" dxfId="766" priority="7" operator="equal">
      <formula>"HIGH"</formula>
    </cfRule>
    <cfRule type="cellIs" dxfId="765" priority="8" operator="equal">
      <formula>"ALTO"</formula>
    </cfRule>
    <cfRule type="cellIs" dxfId="764" priority="9" operator="equal">
      <formula>"HIGH"</formula>
    </cfRule>
    <cfRule type="cellIs" dxfId="763" priority="10" operator="equal">
      <formula>"MEDIO"</formula>
    </cfRule>
    <cfRule type="cellIs" dxfId="762" priority="11" operator="equal">
      <formula>"BAJO"</formula>
    </cfRule>
  </conditionalFormatting>
  <conditionalFormatting sqref="F5:F6">
    <cfRule type="cellIs" dxfId="761" priority="12" operator="equal">
      <formula>"NO"</formula>
    </cfRule>
    <cfRule type="cellIs" dxfId="760" priority="13" operator="equal">
      <formula>"YES"</formula>
    </cfRule>
  </conditionalFormatting>
  <conditionalFormatting sqref="G5:G7 D5:D9 F7:F31 H8:H9 E9 D18:D31">
    <cfRule type="cellIs" dxfId="759" priority="91" operator="equal">
      <formula>"YES"</formula>
    </cfRule>
    <cfRule type="cellIs" dxfId="755" priority="90" operator="equal">
      <formula>"NO"</formula>
    </cfRule>
  </conditionalFormatting>
  <conditionalFormatting sqref="H10:H29 J10:J29">
    <cfRule type="cellIs" dxfId="753" priority="19" operator="equal">
      <formula>"Immediately"</formula>
    </cfRule>
  </conditionalFormatting>
  <conditionalFormatting sqref="I4">
    <cfRule type="cellIs" dxfId="749" priority="24" operator="equal">
      <formula>"VERY HIGH"</formula>
    </cfRule>
    <cfRule type="cellIs" dxfId="748" priority="30" operator="equal">
      <formula>"LOW"</formula>
    </cfRule>
    <cfRule type="cellIs" dxfId="745" priority="29" operator="equal">
      <formula>"MEDIUM"</formula>
    </cfRule>
    <cfRule type="cellIs" dxfId="744" priority="28" operator="equal">
      <formula>"HIGH"</formula>
    </cfRule>
    <cfRule type="cellIs" dxfId="743" priority="27" operator="equal">
      <formula>"HIGH"</formula>
    </cfRule>
    <cfRule type="cellIs" dxfId="742" priority="26" operator="equal">
      <formula>"HIGH"</formula>
    </cfRule>
    <cfRule type="cellIs" dxfId="741" priority="25" operator="equal">
      <formula>"HIGH"</formula>
    </cfRule>
    <cfRule type="cellIs" dxfId="740" priority="35" operator="equal">
      <formula>"YES"</formula>
    </cfRule>
    <cfRule type="cellIs" dxfId="739" priority="34" operator="equal">
      <formula>"NO"</formula>
    </cfRule>
  </conditionalFormatting>
  <conditionalFormatting sqref="I9">
    <cfRule type="cellIs" dxfId="735" priority="62" operator="equal">
      <formula>"NO"</formula>
    </cfRule>
    <cfRule type="cellIs" dxfId="734" priority="63" operator="equal">
      <formula>"YES"</formula>
    </cfRule>
  </conditionalFormatting>
  <conditionalFormatting sqref="J8:J9">
    <cfRule type="cellIs" dxfId="726" priority="57" operator="equal">
      <formula>"NO"</formula>
    </cfRule>
    <cfRule type="cellIs" dxfId="725" priority="58" operator="equal">
      <formula>"YES"</formula>
    </cfRule>
  </conditionalFormatting>
  <dataValidations count="1">
    <dataValidation type="list" allowBlank="1" showInputMessage="1" showErrorMessage="1" sqref="D7 C19:C29 I18:J18" xr:uid="{53BFA0C6-508A-B847-9A77-BDBFCD0CB5E4}"/>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Button 4">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7173" r:id="rId5" name="Button 5">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1" operator="equal" id="{3D6E58A3-F41A-9F49-ADE9-6E11C799DE67}">
            <xm:f>'INTERNAL REFERENCES'!$B$20</xm:f>
            <x14:dxf>
              <font>
                <color rgb="FF006100"/>
              </font>
              <fill>
                <patternFill>
                  <bgColor rgb="FFC6EFCE"/>
                </patternFill>
              </fill>
            </x14:dxf>
          </x14:cfRule>
          <x14:cfRule type="cellIs" priority="80" operator="equal" id="{3D61D31A-B8FD-004C-A454-636921B05096}">
            <xm:f>'INTERNAL REFERENCES'!$B$21</xm:f>
            <x14:dxf>
              <font>
                <color rgb="FF9C0006"/>
              </font>
              <fill>
                <patternFill>
                  <bgColor rgb="FFFFC7CE"/>
                </patternFill>
              </fill>
            </x14:dxf>
          </x14:cfRule>
          <x14:cfRule type="cellIs" priority="65" operator="equal" id="{8BE4E18F-81E8-A647-92E0-991A19C0F9F0}">
            <xm:f>'INTERNAL REFERENCES'!$B$23</xm:f>
            <x14:dxf>
              <font>
                <color theme="5" tint="-0.24994659260841701"/>
              </font>
              <fill>
                <patternFill>
                  <bgColor rgb="FFF0F0E3"/>
                </patternFill>
              </fill>
              <border>
                <vertical/>
                <horizontal/>
              </border>
            </x14:dxf>
          </x14:cfRule>
          <xm:sqref>D10:D14</xm:sqref>
        </x14:conditionalFormatting>
        <x14:conditionalFormatting xmlns:xm="http://schemas.microsoft.com/office/excel/2006/main">
          <x14:cfRule type="cellIs" priority="78" operator="equal" id="{1F3F0351-3E86-4E46-8657-06907107662D}">
            <xm:f>'INTERNAL REFERENCES'!$B$20</xm:f>
            <x14:dxf>
              <font>
                <color rgb="FF9C0006"/>
              </font>
              <fill>
                <patternFill>
                  <bgColor rgb="FFFFC7CE"/>
                </patternFill>
              </fill>
            </x14:dxf>
          </x14:cfRule>
          <xm:sqref>D15:D17</xm:sqref>
        </x14:conditionalFormatting>
        <x14:conditionalFormatting xmlns:xm="http://schemas.microsoft.com/office/excel/2006/main">
          <x14:cfRule type="cellIs" priority="45" operator="equal" id="{2F13F2E5-874A-6849-8457-4AC4CBAD254E}">
            <xm:f>'INTERNAL REFERENCES'!#REF!</xm:f>
            <x14:dxf>
              <font>
                <color rgb="FF9C0006"/>
              </font>
              <fill>
                <patternFill>
                  <bgColor rgb="FFFFC7CE"/>
                </patternFill>
              </fill>
            </x14:dxf>
          </x14:cfRule>
          <x14:cfRule type="cellIs" priority="43" operator="equal" id="{92AA7992-BCF2-BE46-BEDB-4C822ABA1AD9}">
            <xm:f>'INTERNAL REFERENCES'!#REF!</xm:f>
            <x14:dxf>
              <font>
                <color rgb="FF006100"/>
              </font>
              <fill>
                <patternFill>
                  <bgColor rgb="FFC6EFCE"/>
                </patternFill>
              </fill>
            </x14:dxf>
          </x14:cfRule>
          <x14:cfRule type="cellIs" priority="44" operator="equal" id="{38E4BBB1-03CE-754C-A16D-10141BFF7D9B}">
            <xm:f>'INTERNAL REFERENCES'!#REF!</xm:f>
            <x14:dxf>
              <font>
                <color rgb="FF9C5700"/>
              </font>
              <fill>
                <patternFill>
                  <bgColor rgb="FFFFEB9C"/>
                </patternFill>
              </fill>
            </x14:dxf>
          </x14:cfRule>
          <xm:sqref>F2</xm:sqref>
        </x14:conditionalFormatting>
        <x14:conditionalFormatting xmlns:xm="http://schemas.microsoft.com/office/excel/2006/main">
          <x14:cfRule type="cellIs" priority="87" operator="equal" id="{6953E083-1362-1E41-A14D-FA29A8ED5FC6}">
            <xm:f>'INTERNAL REFERENCES'!#REF!</xm:f>
            <x14:dxf>
              <font>
                <color rgb="FF006100"/>
              </font>
              <fill>
                <patternFill>
                  <bgColor rgb="FFC6EFCE"/>
                </patternFill>
              </fill>
            </x14:dxf>
          </x14:cfRule>
          <x14:cfRule type="cellIs" priority="88" operator="equal" id="{0ECE06DA-43FB-CD44-ADCA-3EED5FC435E9}">
            <xm:f>'INTERNAL REFERENCES'!#REF!</xm:f>
            <x14:dxf>
              <font>
                <color rgb="FF9C5700"/>
              </font>
              <fill>
                <patternFill>
                  <bgColor rgb="FFFFEB9C"/>
                </patternFill>
              </fill>
            </x14:dxf>
          </x14:cfRule>
          <x14:cfRule type="cellIs" priority="89" operator="equal" id="{FE9C920C-A32F-F34E-8079-49D3834C8AB4}">
            <xm:f>'INTERNAL REFERENCES'!#REF!</xm:f>
            <x14:dxf>
              <font>
                <color rgb="FF9C0006"/>
              </font>
              <fill>
                <patternFill>
                  <bgColor rgb="FFFFC7CE"/>
                </patternFill>
              </fill>
            </x14:dxf>
          </x14:cfRule>
          <xm:sqref>G5:G7 D5:D9 F7:F31 H8:H9 E9 D18:D31</xm:sqref>
        </x14:conditionalFormatting>
        <x14:conditionalFormatting xmlns:xm="http://schemas.microsoft.com/office/excel/2006/main">
          <x14:cfRule type="cellIs" priority="52" operator="equal" id="{8CC93E1A-F7FF-7645-A9BE-8E5FB456C5FB}">
            <xm:f>'INTERNAL REFERENCES'!#REF!</xm:f>
            <x14:dxf>
              <font>
                <color rgb="FF9C5700"/>
              </font>
              <fill>
                <patternFill>
                  <bgColor rgb="FFFFEB9C"/>
                </patternFill>
              </fill>
            </x14:dxf>
          </x14:cfRule>
          <xm:sqref>H10:H18 J10:J18</xm:sqref>
        </x14:conditionalFormatting>
        <x14:conditionalFormatting xmlns:xm="http://schemas.microsoft.com/office/excel/2006/main">
          <x14:cfRule type="cellIs" priority="14" operator="equal" id="{6B091AB6-8F7C-FB43-BD20-B65ACB23160A}">
            <xm:f>'INTERNAL REFERENCES'!$B$6</xm:f>
            <x14:dxf>
              <font>
                <color rgb="FF9C0006"/>
              </font>
              <fill>
                <patternFill>
                  <bgColor rgb="FFFFC7CE"/>
                </patternFill>
              </fill>
            </x14:dxf>
          </x14:cfRule>
          <x14:cfRule type="cellIs" priority="15" operator="equal" id="{EE7E0493-83D1-1547-95BC-AF99631441DF}">
            <xm:f>'INTERNAL REFERENCES'!$B$5</xm:f>
            <x14:dxf>
              <font>
                <color rgb="FF9C5700"/>
              </font>
              <fill>
                <patternFill>
                  <bgColor rgb="FFFFEB9C"/>
                </patternFill>
              </fill>
            </x14:dxf>
          </x14:cfRule>
          <x14:cfRule type="cellIs" priority="16" operator="equal" id="{54FE5CA1-606D-6740-B3F4-0AB00695B770}">
            <xm:f>'INTERNAL REFERENCES'!$B$4</xm:f>
            <x14:dxf>
              <font>
                <color rgb="FF006100"/>
              </font>
              <fill>
                <patternFill>
                  <bgColor rgb="FFC6EFCE"/>
                </patternFill>
              </fill>
            </x14:dxf>
          </x14:cfRule>
          <xm:sqref>I3</xm:sqref>
        </x14:conditionalFormatting>
        <x14:conditionalFormatting xmlns:xm="http://schemas.microsoft.com/office/excel/2006/main">
          <x14:cfRule type="cellIs" priority="32" operator="equal" id="{411E9435-EFF2-40B6-B0F4-7412E9E7A87B}">
            <xm:f>'INTERNAL REFERENCES'!#REF!</xm:f>
            <x14:dxf>
              <font>
                <color rgb="FF9C5700"/>
              </font>
              <fill>
                <patternFill>
                  <bgColor rgb="FFFFEB9C"/>
                </patternFill>
              </fill>
            </x14:dxf>
          </x14:cfRule>
          <x14:cfRule type="cellIs" priority="31" operator="equal" id="{3DF81454-60F2-41C4-9014-25147735A61E}">
            <xm:f>'INTERNAL REFERENCES'!#REF!</xm:f>
            <x14:dxf>
              <font>
                <color rgb="FF006100"/>
              </font>
              <fill>
                <patternFill>
                  <bgColor rgb="FFC6EFCE"/>
                </patternFill>
              </fill>
            </x14:dxf>
          </x14:cfRule>
          <x14:cfRule type="cellIs" priority="33" operator="equal" id="{37B664CB-A7C3-48A7-B60B-5388FD49ADF9}">
            <xm:f>'INTERNAL REFERENCES'!#REF!</xm:f>
            <x14:dxf>
              <font>
                <color rgb="FF9C0006"/>
              </font>
              <fill>
                <patternFill>
                  <bgColor rgb="FFFFC7CE"/>
                </patternFill>
              </fill>
            </x14:dxf>
          </x14:cfRule>
          <xm:sqref>I4</xm:sqref>
        </x14:conditionalFormatting>
        <x14:conditionalFormatting xmlns:xm="http://schemas.microsoft.com/office/excel/2006/main">
          <x14:cfRule type="cellIs" priority="59" operator="equal" id="{1878B8DF-F006-CC49-892F-DDC08F01C756}">
            <xm:f>'INTERNAL REFERENCES'!#REF!</xm:f>
            <x14:dxf>
              <font>
                <color rgb="FF006100"/>
              </font>
              <fill>
                <patternFill>
                  <bgColor rgb="FFC6EFCE"/>
                </patternFill>
              </fill>
            </x14:dxf>
          </x14:cfRule>
          <x14:cfRule type="cellIs" priority="60" operator="equal" id="{84F45CE7-65CD-374A-8997-FFF482DD8C75}">
            <xm:f>'INTERNAL REFERENCES'!#REF!</xm:f>
            <x14:dxf>
              <font>
                <color rgb="FF9C5700"/>
              </font>
              <fill>
                <patternFill>
                  <bgColor rgb="FFFFEB9C"/>
                </patternFill>
              </fill>
            </x14:dxf>
          </x14:cfRule>
          <x14:cfRule type="cellIs" priority="61" operator="equal" id="{D6567DC0-0919-C542-B8D8-EB04158E916B}">
            <xm:f>'INTERNAL REFERENCES'!#REF!</xm:f>
            <x14:dxf>
              <font>
                <color rgb="FF9C0006"/>
              </font>
              <fill>
                <patternFill>
                  <bgColor rgb="FFFFC7CE"/>
                </patternFill>
              </fill>
            </x14:dxf>
          </x14:cfRule>
          <xm:sqref>I9</xm:sqref>
        </x14:conditionalFormatting>
        <x14:conditionalFormatting xmlns:xm="http://schemas.microsoft.com/office/excel/2006/main">
          <x14:cfRule type="cellIs" priority="49" operator="equal" id="{386CBEA0-302D-9242-9EB6-E650E6612A98}">
            <xm:f>'INTERNAL REFERENCES'!#REF!</xm:f>
            <x14:dxf>
              <font>
                <color rgb="FF006100"/>
              </font>
              <fill>
                <patternFill>
                  <bgColor rgb="FFC6EFCE"/>
                </patternFill>
              </fill>
            </x14:dxf>
          </x14:cfRule>
          <x14:cfRule type="cellIs" priority="51" operator="equal" id="{B41E72D4-9D1E-304D-BC21-FA779D6F19CD}">
            <xm:f>'INTERNAL REFERENCES'!#REF!</xm:f>
            <x14:dxf>
              <font>
                <color rgb="FF9C0006"/>
              </font>
              <fill>
                <patternFill>
                  <bgColor rgb="FFFFC7CE"/>
                </patternFill>
              </fill>
            </x14:dxf>
          </x14:cfRule>
          <x14:cfRule type="cellIs" priority="48" operator="equal" id="{AAADF9C1-902F-AC44-BC46-15813E0FD20F}">
            <xm:f>'INTERNAL REFERENCES'!#REF!</xm:f>
            <x14:dxf>
              <font>
                <color rgb="FF9C5700"/>
              </font>
              <fill>
                <patternFill>
                  <bgColor rgb="FFFFEB9C"/>
                </patternFill>
              </fill>
            </x14:dxf>
          </x14:cfRule>
          <xm:sqref>J5</xm:sqref>
        </x14:conditionalFormatting>
        <x14:conditionalFormatting xmlns:xm="http://schemas.microsoft.com/office/excel/2006/main">
          <x14:cfRule type="cellIs" priority="54" operator="equal" id="{95E58111-C0D7-6C49-A775-D5CD57F06326}">
            <xm:f>'INTERNAL REFERENCES'!#REF!</xm:f>
            <x14:dxf>
              <font>
                <color rgb="FF006100"/>
              </font>
              <fill>
                <patternFill>
                  <bgColor rgb="FFC6EFCE"/>
                </patternFill>
              </fill>
            </x14:dxf>
          </x14:cfRule>
          <x14:cfRule type="cellIs" priority="55" operator="equal" id="{23A3C017-6989-514A-B4CD-93BA43BE05E6}">
            <xm:f>'INTERNAL REFERENCES'!#REF!</xm:f>
            <x14:dxf>
              <font>
                <color rgb="FF9C5700"/>
              </font>
              <fill>
                <patternFill>
                  <bgColor rgb="FFFFEB9C"/>
                </patternFill>
              </fill>
            </x14:dxf>
          </x14:cfRule>
          <x14:cfRule type="cellIs" priority="56" operator="equal" id="{B259904C-C2E2-3347-8D81-B3B8804BEBE5}">
            <xm:f>'INTERNAL REFERENCES'!#REF!</xm:f>
            <x14:dxf>
              <font>
                <color rgb="FF9C0006"/>
              </font>
              <fill>
                <patternFill>
                  <bgColor rgb="FFFFC7CE"/>
                </patternFill>
              </fill>
            </x14:dxf>
          </x14:cfRule>
          <xm:sqref>J8:J9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20938CD5-090B-8046-88AE-C008B7EBE702}">
          <x14:formula1>
            <xm:f>'INTERNAL REFERENCES'!$C$14:$C$18</xm:f>
          </x14:formula1>
          <xm:sqref>D5:D6</xm:sqref>
        </x14:dataValidation>
        <x14:dataValidation type="list" allowBlank="1" showInputMessage="1" showErrorMessage="1" xr:uid="{CA43757C-0245-6749-81EF-0F848DD611AD}">
          <x14:formula1>
            <xm:f>'INTERNAL REFERENCES'!$A$1:$A$36</xm:f>
          </x14:formula1>
          <xm:sqref>H5</xm:sqref>
        </x14:dataValidation>
        <x14:dataValidation type="list" allowBlank="1" showInputMessage="1" showErrorMessage="1" xr:uid="{395B3A0F-438B-454F-B206-6B703E0514CE}">
          <x14:formula1>
            <xm:f>'INTERNAL REFERENCES'!$D$21:$D$25</xm:f>
          </x14:formula1>
          <xm:sqref>J5</xm:sqref>
        </x14:dataValidation>
        <x14:dataValidation type="list" allowBlank="1" showInputMessage="1" showErrorMessage="1" xr:uid="{03457877-E4F8-1F4F-A764-0AA7D15ACFF5}">
          <x14:formula1>
            <xm:f>'INTERNAL REFERENCES'!$B$20:$B$23</xm:f>
          </x14:formula1>
          <xm:sqref>D10:D15</xm:sqref>
        </x14:dataValidation>
        <x14:dataValidation type="list" allowBlank="1" showInputMessage="1" showErrorMessage="1" xr:uid="{5F9DBC12-58A1-F94B-AE49-93B9DF6577D6}">
          <x14:formula1>
            <xm:f>'INTERNAL REFERENCES'!$B$20:$B$21</xm:f>
          </x14:formula1>
          <xm:sqref>D16:D17</xm:sqref>
        </x14:dataValidation>
        <x14:dataValidation type="list" allowBlank="1" showInputMessage="1" showErrorMessage="1" xr:uid="{C1CFBC82-16AE-EF4B-9886-DE28CD41D29E}">
          <x14:formula1>
            <xm:f>'INTERNAL REFERENCES'!$D$14:$D$19</xm:f>
          </x14:formula1>
          <xm:sqref>H10:H17 J10:J17</xm:sqref>
        </x14:dataValidation>
        <x14:dataValidation type="list" allowBlank="1" showInputMessage="1" showErrorMessage="1" xr:uid="{360479BC-C525-614C-B9A7-6D455A1D90E2}">
          <x14:formula1>
            <xm:f>'INTERNAL REFERENCES'!$B$24:$B$27</xm:f>
          </x14:formula1>
          <xm:sqref>I10:I17</xm:sqref>
        </x14:dataValidation>
        <x14:dataValidation type="list" allowBlank="1" showInputMessage="1" showErrorMessage="1" xr:uid="{82B1E654-0780-9D49-A2F6-A52ADB1E3330}">
          <x14:formula1>
            <xm:f>'INTERNAL REFERENCES'!$B$28:$B$54</xm:f>
          </x14:formula1>
          <xm:sqref>E3</xm:sqref>
        </x14:dataValidation>
        <x14:dataValidation type="date" allowBlank="1" showInputMessage="1" showErrorMessage="1" xr:uid="{544C6FA3-DF36-8E4D-913D-918B3871ADD4}">
          <x14:formula1>
            <xm:f>'INTERNAL REFERENCES'!D26</xm:f>
          </x14:formula1>
          <x14:formula2>
            <xm:f>'INTERNAL REFERENCES'!D27</xm:f>
          </x14:formula2>
          <xm:sqref>H3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CF02-D472-214F-BD4A-89800B2CA2E5}">
  <sheetPr codeName="Hoja9"/>
  <dimension ref="A1:AO148"/>
  <sheetViews>
    <sheetView topLeftCell="F1" zoomScale="140" zoomScaleNormal="140" workbookViewId="0">
      <selection activeCell="F2" sqref="F2"/>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57"/>
      <c r="B1" s="227" t="s">
        <v>307</v>
      </c>
      <c r="C1" s="162" t="s">
        <v>504</v>
      </c>
      <c r="D1" s="163">
        <v>2</v>
      </c>
      <c r="E1" s="164"/>
      <c r="F1" s="307" t="str">
        <f>+'0. MAESTRO'!G10</f>
        <v>RIESGO DE MANEJO INADECUADO DE LAS QUEJAS DE LA COMUNIDAD O DE LOS TRABAJADORES</v>
      </c>
      <c r="G1" s="307"/>
      <c r="H1" s="165"/>
      <c r="I1" s="165"/>
      <c r="J1" s="166"/>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253"/>
      <c r="B2" s="267">
        <f>+H3</f>
        <v>45626</v>
      </c>
      <c r="C2" s="308" t="str">
        <f>+'0. MAESTRO'!C10</f>
        <v>Gestión de quejas</v>
      </c>
      <c r="D2" s="309"/>
      <c r="E2" s="228" t="s">
        <v>138</v>
      </c>
      <c r="F2" s="229" t="s">
        <v>106</v>
      </c>
      <c r="G2" s="159" t="s">
        <v>431</v>
      </c>
      <c r="H2" s="261" t="s">
        <v>433</v>
      </c>
      <c r="I2" s="160" t="s">
        <v>87</v>
      </c>
      <c r="J2" s="161" t="s">
        <v>52</v>
      </c>
      <c r="K2" s="21"/>
      <c r="L2" s="65"/>
      <c r="M2" s="65"/>
      <c r="N2" s="65"/>
      <c r="O2" s="20"/>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236" t="s">
        <v>442</v>
      </c>
      <c r="C3" s="17" t="str">
        <f>+'0. MAESTRO'!C3</f>
        <v>Proyecto de prueba</v>
      </c>
      <c r="D3" s="102" t="s">
        <v>435</v>
      </c>
      <c r="E3" s="119" t="s">
        <v>481</v>
      </c>
      <c r="F3" s="103"/>
      <c r="G3" s="18" t="s">
        <v>432</v>
      </c>
      <c r="H3" s="214">
        <v>45626</v>
      </c>
      <c r="I3" s="232" t="str">
        <f>+'0. MAESTRO'!F4</f>
        <v>CATEGORÍA B</v>
      </c>
      <c r="J3" s="230" t="str">
        <f>+'0. MAESTRO'!E4</f>
        <v>SUBVENCIÓN GRANDE</v>
      </c>
      <c r="K3" s="147"/>
      <c r="L3" s="148"/>
      <c r="M3" s="148"/>
      <c r="N3" s="148"/>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235" t="s">
        <v>308</v>
      </c>
      <c r="C4" s="17" t="str">
        <f>+'0. MAESTRO'!C4</f>
        <v>Amigos de los tiburones</v>
      </c>
      <c r="D4" s="117" t="s">
        <v>436</v>
      </c>
      <c r="E4" s="117" t="s">
        <v>437</v>
      </c>
      <c r="F4" s="103" t="s">
        <v>438</v>
      </c>
      <c r="G4" s="105" t="str">
        <f>+'0. MAESTRO'!H10</f>
        <v>OTRA</v>
      </c>
      <c r="H4" s="77" t="s">
        <v>434</v>
      </c>
      <c r="I4" s="231"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2"/>
      <c r="B5" s="112"/>
      <c r="C5" s="109" t="s">
        <v>440</v>
      </c>
      <c r="D5" s="120">
        <v>4</v>
      </c>
      <c r="E5" s="110"/>
      <c r="F5" s="233" t="str">
        <f>IF(D5*D6&lt;5,"BAJO", IF(D5*D6&lt;10,"MEDIO", IF(D5*D6&lt;16,"ALTO", "MUY ALTO")))</f>
        <v>MEDIO</v>
      </c>
      <c r="G5" s="107" t="s">
        <v>128</v>
      </c>
      <c r="H5" s="122" t="s">
        <v>5</v>
      </c>
      <c r="I5" s="108" t="s">
        <v>137</v>
      </c>
      <c r="J5" s="234" t="s">
        <v>131</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13"/>
      <c r="C6" s="114" t="s">
        <v>441</v>
      </c>
      <c r="D6" s="121">
        <v>2</v>
      </c>
      <c r="E6" s="111"/>
      <c r="F6" s="262" t="s">
        <v>502</v>
      </c>
      <c r="G6" s="104" t="s">
        <v>108</v>
      </c>
      <c r="H6" s="146">
        <f>MID(H5,1,FIND(" ",H5)-1)/MID('0. MAESTRO'!D4,1,FIND(" ",'0. MAESTRO'!D4)-1)</f>
        <v>8.3333333333333329E-2</v>
      </c>
      <c r="I6" s="83"/>
      <c r="J6" s="115"/>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78"/>
      <c r="D7" s="79"/>
      <c r="E7" s="19"/>
      <c r="F7" s="80"/>
      <c r="G7" s="81"/>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175" t="s">
        <v>331</v>
      </c>
      <c r="C8" s="34" t="str">
        <f>+C2</f>
        <v>Gestión de quejas</v>
      </c>
      <c r="D8" s="35"/>
      <c r="E8" s="91"/>
      <c r="F8" s="314" t="s">
        <v>452</v>
      </c>
      <c r="G8" s="315"/>
      <c r="H8" s="98" t="s">
        <v>122</v>
      </c>
      <c r="I8" s="251" t="s">
        <v>471</v>
      </c>
      <c r="J8" s="95" t="s">
        <v>469</v>
      </c>
      <c r="K8" s="247" t="s">
        <v>468</v>
      </c>
      <c r="L8" s="247" t="s">
        <v>472</v>
      </c>
      <c r="M8" s="248" t="s">
        <v>473</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109</v>
      </c>
      <c r="D9" s="86"/>
      <c r="E9" s="92"/>
      <c r="F9" s="312" t="s">
        <v>451</v>
      </c>
      <c r="G9" s="313"/>
      <c r="H9" s="96" t="s">
        <v>123</v>
      </c>
      <c r="I9" s="96" t="s">
        <v>65</v>
      </c>
      <c r="J9" s="97" t="s">
        <v>470</v>
      </c>
      <c r="K9" s="252" t="s">
        <v>127</v>
      </c>
      <c r="L9" s="249" t="s">
        <v>467</v>
      </c>
      <c r="M9" s="250" t="s">
        <v>474</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99" t="s">
        <v>40</v>
      </c>
      <c r="B10" s="174">
        <v>2.1</v>
      </c>
      <c r="C10" s="31" t="s">
        <v>493</v>
      </c>
      <c r="D10" s="118" t="s">
        <v>2</v>
      </c>
      <c r="E10" s="237" t="str">
        <f>IF(D10="SÍ","CONTINUE RESPONDIENDO","VEA LA GUÍA")</f>
        <v>CONTINUE RESPONDIENDO</v>
      </c>
      <c r="F10" s="310" t="s">
        <v>497</v>
      </c>
      <c r="G10" s="311"/>
      <c r="H10" s="124"/>
      <c r="I10" s="178"/>
      <c r="J10" s="238"/>
      <c r="K10" s="149"/>
      <c r="L10" s="305"/>
      <c r="M10" s="306"/>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99" t="s">
        <v>41</v>
      </c>
      <c r="B11" s="174">
        <v>2.2000000000000002</v>
      </c>
      <c r="C11" s="31" t="s">
        <v>494</v>
      </c>
      <c r="D11" s="118" t="s">
        <v>491</v>
      </c>
      <c r="E11" s="237" t="str">
        <f t="shared" ref="E11:E13" si="0">IF(D11="SÍ","CONTINUE RESPONDIENDO","VEA LA GUÍA")</f>
        <v>VEA LA GUÍA</v>
      </c>
      <c r="F11" s="310" t="s">
        <v>498</v>
      </c>
      <c r="G11" s="311"/>
      <c r="H11" s="124"/>
      <c r="I11" s="178"/>
      <c r="J11" s="238"/>
      <c r="K11" s="149"/>
      <c r="L11" s="299"/>
      <c r="M11" s="300"/>
      <c r="N11" s="32"/>
      <c r="O11" s="32"/>
      <c r="P11" s="24"/>
      <c r="Q11" s="24"/>
      <c r="R11" s="24"/>
      <c r="S11" s="24"/>
      <c r="T11" s="24"/>
      <c r="U11" s="24"/>
      <c r="V11" s="24"/>
      <c r="W11" s="24"/>
      <c r="X11" s="24"/>
      <c r="Y11" s="24"/>
      <c r="Z11" s="24"/>
      <c r="AA11" s="24"/>
      <c r="AB11" s="24"/>
      <c r="AC11" s="15"/>
      <c r="AD11" s="15"/>
      <c r="AE11" s="15"/>
      <c r="AF11" s="15"/>
      <c r="AG11" s="15"/>
      <c r="AH11" s="15"/>
      <c r="AI11" s="15"/>
      <c r="AJ11" s="15"/>
      <c r="AK11" s="15"/>
      <c r="AL11" s="15"/>
      <c r="AM11" s="15"/>
      <c r="AN11" s="15"/>
      <c r="AO11" s="15"/>
    </row>
    <row r="12" spans="1:41" ht="66" customHeight="1" thickBot="1">
      <c r="A12" s="99" t="s">
        <v>42</v>
      </c>
      <c r="B12" s="174">
        <v>2.2999999999999998</v>
      </c>
      <c r="C12" s="31" t="s">
        <v>495</v>
      </c>
      <c r="D12" s="118" t="s">
        <v>2</v>
      </c>
      <c r="E12" s="237" t="str">
        <f t="shared" si="0"/>
        <v>CONTINUE RESPONDIENDO</v>
      </c>
      <c r="F12" s="310" t="s">
        <v>499</v>
      </c>
      <c r="G12" s="311"/>
      <c r="H12" s="124"/>
      <c r="I12" s="178"/>
      <c r="J12" s="238"/>
      <c r="K12" s="149"/>
      <c r="L12" s="299"/>
      <c r="M12" s="300"/>
      <c r="N12" s="32"/>
      <c r="O12" s="32"/>
      <c r="P12" s="24"/>
      <c r="Q12" s="24"/>
      <c r="R12" s="24"/>
      <c r="S12" s="24"/>
      <c r="T12" s="24"/>
      <c r="U12" s="24"/>
      <c r="V12" s="24"/>
      <c r="W12" s="24"/>
      <c r="X12" s="24"/>
      <c r="Y12" s="24"/>
      <c r="Z12" s="24"/>
      <c r="AA12" s="24"/>
      <c r="AB12" s="24"/>
      <c r="AC12" s="15"/>
      <c r="AD12" s="15"/>
      <c r="AE12" s="15"/>
      <c r="AF12" s="15"/>
      <c r="AG12" s="15"/>
      <c r="AH12" s="15"/>
      <c r="AI12" s="15"/>
      <c r="AJ12" s="15"/>
      <c r="AK12" s="15"/>
      <c r="AL12" s="15"/>
      <c r="AM12" s="15"/>
      <c r="AN12" s="15"/>
      <c r="AO12" s="15"/>
    </row>
    <row r="13" spans="1:41" ht="66" customHeight="1" thickBot="1">
      <c r="A13" s="99" t="s">
        <v>43</v>
      </c>
      <c r="B13" s="174">
        <v>2.4</v>
      </c>
      <c r="C13" s="31" t="s">
        <v>496</v>
      </c>
      <c r="D13" s="118">
        <v>3</v>
      </c>
      <c r="E13" s="237" t="str">
        <f t="shared" si="0"/>
        <v>VEA LA GUÍA</v>
      </c>
      <c r="F13" s="310" t="s">
        <v>500</v>
      </c>
      <c r="G13" s="311"/>
      <c r="H13" s="124"/>
      <c r="I13" s="178"/>
      <c r="J13" s="238"/>
      <c r="K13" s="149"/>
      <c r="L13" s="299"/>
      <c r="M13" s="300"/>
      <c r="N13" s="32"/>
      <c r="O13" s="32"/>
      <c r="P13" s="24"/>
      <c r="Q13" s="24"/>
      <c r="R13" s="24"/>
      <c r="S13" s="24"/>
      <c r="T13" s="24"/>
      <c r="U13" s="24"/>
      <c r="V13" s="24"/>
      <c r="W13" s="24"/>
      <c r="X13" s="24"/>
      <c r="Y13" s="24"/>
      <c r="Z13" s="24"/>
      <c r="AA13" s="24"/>
      <c r="AB13" s="24"/>
      <c r="AC13" s="15"/>
      <c r="AD13" s="15"/>
      <c r="AE13" s="15"/>
      <c r="AF13" s="15"/>
      <c r="AG13" s="15"/>
      <c r="AH13" s="15"/>
      <c r="AI13" s="15"/>
      <c r="AJ13" s="15"/>
      <c r="AK13" s="15"/>
      <c r="AL13" s="15"/>
      <c r="AM13" s="15"/>
      <c r="AN13" s="15"/>
      <c r="AO13" s="15"/>
    </row>
    <row r="14" spans="1:41" ht="66" customHeight="1" thickBot="1">
      <c r="A14" s="99" t="s">
        <v>45</v>
      </c>
      <c r="B14" s="174">
        <v>2.5</v>
      </c>
      <c r="C14" s="31" t="s">
        <v>492</v>
      </c>
      <c r="D14" s="118" t="s">
        <v>2</v>
      </c>
      <c r="E14" s="89" t="str">
        <f>IF(D14="SÍ","FIN DEL MONITOREO","VEA LA GUÍA")</f>
        <v>FIN DEL MONITOREO</v>
      </c>
      <c r="F14" s="310" t="s">
        <v>501</v>
      </c>
      <c r="G14" s="311"/>
      <c r="H14" s="124"/>
      <c r="I14" s="178"/>
      <c r="J14" s="238"/>
      <c r="K14" s="149"/>
      <c r="L14" s="299"/>
      <c r="M14" s="300"/>
      <c r="N14" s="32"/>
      <c r="O14" s="32"/>
      <c r="P14" s="24"/>
      <c r="Q14" s="24"/>
      <c r="R14" s="24"/>
      <c r="S14" s="24"/>
      <c r="T14" s="24"/>
      <c r="U14" s="24"/>
      <c r="V14" s="24"/>
      <c r="W14" s="24"/>
      <c r="X14" s="24"/>
      <c r="Y14" s="24"/>
      <c r="Z14" s="24"/>
      <c r="AA14" s="24"/>
      <c r="AB14" s="24"/>
      <c r="AC14" s="15"/>
      <c r="AD14" s="15"/>
      <c r="AE14" s="15"/>
      <c r="AF14" s="15"/>
      <c r="AG14" s="15"/>
      <c r="AH14" s="15"/>
      <c r="AI14" s="15"/>
      <c r="AJ14" s="15"/>
      <c r="AK14" s="15"/>
      <c r="AL14" s="15"/>
      <c r="AM14" s="15"/>
      <c r="AN14" s="15"/>
      <c r="AO14" s="15"/>
    </row>
    <row r="15" spans="1:41" ht="66" customHeight="1" thickBot="1">
      <c r="A15" s="99" t="s">
        <v>46</v>
      </c>
      <c r="B15" s="52"/>
      <c r="C15" s="47"/>
      <c r="D15" s="87"/>
      <c r="E15" s="88"/>
      <c r="F15" s="75"/>
      <c r="G15" s="54"/>
      <c r="H15" s="93"/>
      <c r="I15" s="263"/>
      <c r="J15" s="264"/>
      <c r="K15" s="149"/>
      <c r="L15" s="299"/>
      <c r="M15" s="300"/>
      <c r="N15" s="32"/>
      <c r="O15" s="32"/>
      <c r="P15" s="24"/>
      <c r="Q15" s="24"/>
      <c r="R15" s="24"/>
      <c r="S15" s="24"/>
      <c r="T15" s="24"/>
      <c r="U15" s="24"/>
      <c r="V15" s="24"/>
      <c r="W15" s="24"/>
      <c r="X15" s="24"/>
      <c r="Y15" s="24"/>
      <c r="Z15" s="24"/>
      <c r="AA15" s="24"/>
      <c r="AB15" s="24"/>
      <c r="AC15" s="15"/>
      <c r="AD15" s="15"/>
      <c r="AE15" s="15"/>
      <c r="AF15" s="15"/>
      <c r="AG15" s="15"/>
      <c r="AH15" s="15"/>
      <c r="AI15" s="15"/>
      <c r="AJ15" s="15"/>
      <c r="AK15" s="15"/>
      <c r="AL15" s="15"/>
      <c r="AM15" s="15"/>
      <c r="AN15" s="15"/>
      <c r="AO15" s="15"/>
    </row>
    <row r="16" spans="1:41" ht="16.5" thickBot="1">
      <c r="A16" s="99" t="s">
        <v>47</v>
      </c>
      <c r="B16" s="51"/>
      <c r="C16" s="28"/>
      <c r="D16" s="29"/>
      <c r="E16" s="38"/>
      <c r="F16" s="74"/>
      <c r="G16" s="37"/>
      <c r="H16" s="138"/>
      <c r="I16" s="180"/>
      <c r="J16" s="186"/>
      <c r="K16" s="183"/>
      <c r="L16" s="303"/>
      <c r="M16" s="304"/>
      <c r="N16" s="32"/>
      <c r="O16" s="24"/>
      <c r="P16" s="24"/>
      <c r="Q16" s="24"/>
      <c r="R16" s="24"/>
      <c r="S16" s="24"/>
      <c r="T16" s="24"/>
      <c r="U16" s="24"/>
      <c r="V16" s="24"/>
      <c r="W16" s="24"/>
      <c r="X16" s="24"/>
      <c r="Y16" s="24"/>
      <c r="Z16" s="24"/>
      <c r="AA16" s="24"/>
      <c r="AB16" s="24"/>
      <c r="AC16" s="15"/>
      <c r="AD16" s="15"/>
      <c r="AE16" s="15"/>
      <c r="AF16" s="15"/>
      <c r="AG16" s="15"/>
      <c r="AH16" s="15"/>
      <c r="AI16" s="15"/>
      <c r="AJ16" s="15"/>
      <c r="AK16" s="15"/>
      <c r="AL16" s="15"/>
      <c r="AM16" s="15"/>
      <c r="AN16" s="15"/>
      <c r="AO16" s="15"/>
    </row>
    <row r="17" spans="1:41" ht="16.5" thickBot="1">
      <c r="A17" s="99" t="s">
        <v>185</v>
      </c>
      <c r="B17" s="51"/>
      <c r="C17" s="28"/>
      <c r="D17" s="29"/>
      <c r="E17" s="38"/>
      <c r="F17" s="74"/>
      <c r="G17" s="37"/>
      <c r="H17" s="39"/>
      <c r="I17" s="181"/>
      <c r="J17" s="187"/>
      <c r="K17" s="184"/>
      <c r="L17" s="293"/>
      <c r="M17" s="294"/>
      <c r="N17" s="32"/>
      <c r="O17" s="24"/>
      <c r="P17" s="24"/>
      <c r="Q17" s="24"/>
      <c r="R17" s="24"/>
      <c r="S17" s="24"/>
      <c r="T17" s="24"/>
      <c r="U17" s="24"/>
      <c r="V17" s="24"/>
      <c r="W17" s="24"/>
      <c r="X17" s="24"/>
      <c r="Y17" s="24"/>
      <c r="Z17" s="24"/>
      <c r="AA17" s="24"/>
      <c r="AB17" s="24"/>
      <c r="AC17" s="15"/>
      <c r="AD17" s="15"/>
      <c r="AE17" s="15"/>
      <c r="AF17" s="15"/>
      <c r="AG17" s="15"/>
      <c r="AH17" s="15"/>
      <c r="AI17" s="15"/>
      <c r="AJ17" s="15"/>
      <c r="AK17" s="15"/>
      <c r="AL17" s="15"/>
      <c r="AM17" s="15"/>
      <c r="AN17" s="15"/>
      <c r="AO17" s="15"/>
    </row>
    <row r="18" spans="1:41" ht="16.5" thickBot="1">
      <c r="A18" s="99" t="s">
        <v>48</v>
      </c>
      <c r="B18" s="51"/>
      <c r="C18" s="28"/>
      <c r="D18" s="29"/>
      <c r="E18" s="38"/>
      <c r="F18" s="74"/>
      <c r="G18" s="37"/>
      <c r="H18" s="39"/>
      <c r="I18" s="181"/>
      <c r="J18" s="187"/>
      <c r="K18" s="184"/>
      <c r="L18" s="293"/>
      <c r="M18" s="294"/>
      <c r="N18" s="32"/>
      <c r="O18" s="24"/>
      <c r="P18" s="24"/>
      <c r="Q18" s="24"/>
      <c r="R18" s="24"/>
      <c r="S18" s="24"/>
      <c r="T18" s="24"/>
      <c r="U18" s="24"/>
      <c r="V18" s="24"/>
      <c r="W18" s="24"/>
      <c r="X18" s="24"/>
      <c r="Y18" s="24"/>
      <c r="Z18" s="24"/>
      <c r="AA18" s="24"/>
      <c r="AB18" s="24"/>
      <c r="AC18" s="15"/>
      <c r="AD18" s="15"/>
      <c r="AE18" s="15"/>
      <c r="AF18" s="15"/>
      <c r="AG18" s="15"/>
      <c r="AH18" s="15"/>
      <c r="AI18" s="15"/>
      <c r="AJ18" s="15"/>
      <c r="AK18" s="15"/>
      <c r="AL18" s="15"/>
      <c r="AM18" s="15"/>
      <c r="AN18" s="15"/>
      <c r="AO18" s="15"/>
    </row>
    <row r="19" spans="1:41" ht="16.5" thickBot="1">
      <c r="A19" s="99" t="s">
        <v>49</v>
      </c>
      <c r="B19" s="51"/>
      <c r="C19" s="28"/>
      <c r="D19" s="29"/>
      <c r="E19" s="38"/>
      <c r="F19" s="74"/>
      <c r="G19" s="37"/>
      <c r="H19" s="39"/>
      <c r="I19" s="181"/>
      <c r="J19" s="187"/>
      <c r="K19" s="184"/>
      <c r="L19" s="293"/>
      <c r="M19" s="294"/>
      <c r="N19" s="32"/>
      <c r="O19" s="24"/>
      <c r="P19" s="24"/>
      <c r="Q19" s="24"/>
      <c r="R19" s="24"/>
      <c r="S19" s="24"/>
      <c r="T19" s="24"/>
      <c r="U19" s="24"/>
      <c r="V19" s="24"/>
      <c r="W19" s="15"/>
      <c r="X19" s="15"/>
      <c r="Y19" s="15"/>
      <c r="Z19" s="15"/>
      <c r="AA19" s="15"/>
      <c r="AB19" s="15"/>
      <c r="AC19" s="15"/>
      <c r="AD19" s="15"/>
      <c r="AE19" s="15"/>
      <c r="AF19" s="15"/>
      <c r="AG19" s="15"/>
      <c r="AH19" s="15"/>
      <c r="AI19" s="15"/>
      <c r="AJ19" s="15"/>
      <c r="AK19" s="15"/>
      <c r="AL19" s="15"/>
      <c r="AM19" s="15"/>
      <c r="AN19" s="15"/>
      <c r="AO19" s="15"/>
    </row>
    <row r="20" spans="1:41" ht="16.5" thickBot="1">
      <c r="A20" s="99" t="s">
        <v>50</v>
      </c>
      <c r="B20" s="51"/>
      <c r="C20" s="28"/>
      <c r="D20" s="29"/>
      <c r="E20" s="38"/>
      <c r="F20" s="74"/>
      <c r="G20" s="37"/>
      <c r="H20" s="39"/>
      <c r="I20" s="181"/>
      <c r="J20" s="187"/>
      <c r="K20" s="184"/>
      <c r="L20" s="293"/>
      <c r="M20" s="294"/>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16.5" thickBot="1">
      <c r="A21" s="99" t="s">
        <v>51</v>
      </c>
      <c r="B21" s="51"/>
      <c r="C21" s="28"/>
      <c r="D21" s="29"/>
      <c r="E21" s="38"/>
      <c r="F21" s="74"/>
      <c r="G21" s="37"/>
      <c r="H21" s="39"/>
      <c r="I21" s="181"/>
      <c r="J21" s="187"/>
      <c r="K21" s="184"/>
      <c r="L21" s="293"/>
      <c r="M21" s="294"/>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16.5" thickBot="1">
      <c r="A22" s="99" t="s">
        <v>186</v>
      </c>
      <c r="B22" s="51"/>
      <c r="C22" s="28"/>
      <c r="D22" s="29"/>
      <c r="E22" s="38"/>
      <c r="F22" s="74"/>
      <c r="G22" s="37"/>
      <c r="H22" s="39"/>
      <c r="I22" s="181"/>
      <c r="J22" s="187"/>
      <c r="K22" s="184"/>
      <c r="L22" s="293"/>
      <c r="M22" s="294"/>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16.5" thickBot="1">
      <c r="A23" s="99" t="s">
        <v>187</v>
      </c>
      <c r="B23" s="51"/>
      <c r="C23" s="28"/>
      <c r="D23" s="29"/>
      <c r="E23" s="38"/>
      <c r="F23" s="74"/>
      <c r="G23" s="37"/>
      <c r="H23" s="39"/>
      <c r="I23" s="181"/>
      <c r="J23" s="187"/>
      <c r="K23" s="184"/>
      <c r="L23" s="293"/>
      <c r="M23" s="294"/>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16.5" thickBot="1">
      <c r="A24" s="99" t="s">
        <v>188</v>
      </c>
      <c r="B24" s="51"/>
      <c r="C24" s="28"/>
      <c r="D24" s="29"/>
      <c r="E24" s="38"/>
      <c r="F24" s="74"/>
      <c r="G24" s="37"/>
      <c r="H24" s="39"/>
      <c r="I24" s="181"/>
      <c r="J24" s="187"/>
      <c r="K24" s="184"/>
      <c r="L24" s="293"/>
      <c r="M24" s="294"/>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16.5" thickBot="1">
      <c r="A25" s="99" t="s">
        <v>189</v>
      </c>
      <c r="B25" s="51"/>
      <c r="C25" s="28"/>
      <c r="D25" s="29"/>
      <c r="E25" s="38"/>
      <c r="F25" s="74"/>
      <c r="G25" s="37"/>
      <c r="H25" s="39"/>
      <c r="I25" s="181"/>
      <c r="J25" s="187"/>
      <c r="K25" s="184"/>
      <c r="L25" s="295"/>
      <c r="M25" s="296"/>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16.5" thickBot="1">
      <c r="A26" s="99" t="s">
        <v>190</v>
      </c>
      <c r="B26" s="52"/>
      <c r="C26" s="47"/>
      <c r="D26" s="48"/>
      <c r="E26" s="73"/>
      <c r="F26" s="75"/>
      <c r="G26" s="54"/>
      <c r="H26" s="49"/>
      <c r="I26" s="182"/>
      <c r="J26" s="188"/>
      <c r="K26" s="185"/>
      <c r="L26" s="297"/>
      <c r="M26" s="298"/>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16.5" thickBot="1">
      <c r="A27" s="99" t="s">
        <v>191</v>
      </c>
      <c r="B27" s="26"/>
      <c r="C27" s="27"/>
      <c r="D27" s="56"/>
      <c r="E27" s="19"/>
      <c r="F27" s="43"/>
      <c r="G27" s="19"/>
      <c r="H27" s="19"/>
      <c r="I27" s="19"/>
      <c r="J27" s="19"/>
      <c r="K27" s="19"/>
      <c r="L27" s="19"/>
      <c r="M27" s="19"/>
      <c r="N27" s="32"/>
      <c r="O27" s="33"/>
      <c r="P27" s="33"/>
      <c r="Q27" s="33"/>
      <c r="R27" s="33"/>
      <c r="S27" s="33"/>
      <c r="T27" s="33"/>
      <c r="U27" s="33"/>
      <c r="V27" s="33"/>
      <c r="W27" s="15"/>
      <c r="X27" s="15"/>
      <c r="Y27" s="15"/>
      <c r="Z27" s="15"/>
      <c r="AA27" s="15"/>
      <c r="AB27" s="15"/>
      <c r="AC27" s="15"/>
      <c r="AD27" s="15"/>
      <c r="AE27" s="15"/>
      <c r="AF27" s="15"/>
      <c r="AG27" s="15"/>
      <c r="AH27" s="15"/>
      <c r="AI27" s="15"/>
      <c r="AJ27" s="15"/>
      <c r="AK27" s="15"/>
      <c r="AL27" s="15"/>
      <c r="AM27" s="15"/>
      <c r="AN27" s="15"/>
      <c r="AO27" s="15"/>
    </row>
    <row r="28" spans="1:41" ht="16.5" thickBot="1">
      <c r="A28" s="99" t="s">
        <v>192</v>
      </c>
      <c r="B28" s="61"/>
      <c r="C28" s="62"/>
      <c r="D28" s="63"/>
      <c r="E28" s="4"/>
      <c r="F28" s="64"/>
      <c r="G28" s="4"/>
      <c r="H28" s="4"/>
      <c r="I28" s="4"/>
      <c r="J28" s="4"/>
      <c r="K28" s="4"/>
      <c r="L28" s="4"/>
      <c r="M28" s="4"/>
      <c r="N28" s="32"/>
      <c r="O28" s="4"/>
      <c r="P28" s="4"/>
      <c r="Q28" s="4"/>
      <c r="R28" s="4"/>
      <c r="S28" s="4"/>
      <c r="T28" s="4"/>
      <c r="U28" s="4"/>
      <c r="V28" s="4"/>
      <c r="W28" s="15"/>
      <c r="X28" s="15"/>
      <c r="Y28" s="15"/>
      <c r="Z28" s="15"/>
      <c r="AA28" s="15"/>
      <c r="AB28" s="15"/>
      <c r="AC28" s="15"/>
      <c r="AD28" s="15"/>
      <c r="AE28" s="15"/>
      <c r="AF28" s="15"/>
      <c r="AG28" s="15"/>
      <c r="AH28" s="15"/>
      <c r="AI28" s="15"/>
      <c r="AJ28" s="15"/>
      <c r="AK28" s="15"/>
      <c r="AL28" s="15"/>
      <c r="AM28" s="15"/>
      <c r="AN28" s="15"/>
      <c r="AO28" s="15"/>
    </row>
    <row r="29" spans="1:41" ht="16.5" thickBot="1">
      <c r="A29" s="99" t="s">
        <v>193</v>
      </c>
      <c r="B29" s="4"/>
      <c r="C29" s="4"/>
      <c r="D29" s="4"/>
      <c r="E29" s="4"/>
      <c r="F29" s="4"/>
      <c r="G29" s="4"/>
      <c r="H29" s="4"/>
      <c r="I29" s="4"/>
      <c r="J29" s="4"/>
      <c r="K29" s="4"/>
      <c r="L29" s="4"/>
      <c r="M29" s="4"/>
      <c r="N29" s="32"/>
      <c r="O29" s="4"/>
      <c r="P29" s="4"/>
      <c r="Q29" s="4"/>
      <c r="R29" s="4"/>
      <c r="S29" s="4"/>
      <c r="T29" s="4"/>
      <c r="U29" s="4"/>
      <c r="V29" s="4"/>
      <c r="W29" s="15"/>
      <c r="X29" s="15"/>
      <c r="Y29" s="15"/>
      <c r="Z29" s="15"/>
      <c r="AA29" s="15"/>
      <c r="AB29" s="15"/>
      <c r="AC29" s="15"/>
      <c r="AD29" s="15"/>
      <c r="AE29" s="15"/>
      <c r="AF29" s="15"/>
      <c r="AG29" s="15"/>
      <c r="AH29" s="15"/>
      <c r="AI29" s="15"/>
      <c r="AJ29" s="15"/>
      <c r="AK29" s="15"/>
      <c r="AL29" s="15"/>
      <c r="AM29" s="15"/>
      <c r="AN29" s="15"/>
      <c r="AO29" s="15"/>
    </row>
    <row r="30" spans="1:41" ht="16.5" thickBot="1">
      <c r="A30" s="25"/>
      <c r="B30" s="4"/>
      <c r="C30" s="4"/>
      <c r="D30" s="4"/>
      <c r="E30" s="4"/>
      <c r="F30" s="4"/>
      <c r="G30" s="4"/>
      <c r="H30" s="4"/>
      <c r="I30" s="4"/>
      <c r="J30" s="4"/>
      <c r="K30" s="4"/>
      <c r="L30" s="4"/>
      <c r="M30" s="4"/>
      <c r="N30" s="33"/>
      <c r="O30" s="4"/>
      <c r="P30" s="4"/>
      <c r="Q30" s="4"/>
      <c r="R30" s="4"/>
      <c r="S30" s="4"/>
      <c r="T30" s="4"/>
      <c r="U30" s="4"/>
      <c r="V30" s="4"/>
      <c r="W30" s="15"/>
      <c r="X30" s="15"/>
      <c r="Y30" s="15"/>
      <c r="Z30" s="15"/>
      <c r="AA30" s="15"/>
      <c r="AB30" s="15"/>
      <c r="AC30" s="15"/>
      <c r="AD30" s="15"/>
      <c r="AE30" s="15"/>
      <c r="AF30" s="15"/>
      <c r="AG30" s="15"/>
      <c r="AH30" s="15"/>
      <c r="AI30" s="15"/>
      <c r="AJ30" s="15"/>
      <c r="AK30" s="15"/>
      <c r="AL30" s="15"/>
      <c r="AM30" s="15"/>
      <c r="AN30" s="15"/>
      <c r="AO30" s="15"/>
    </row>
    <row r="31" spans="1:41" ht="16.5" thickBot="1">
      <c r="A31" s="25"/>
      <c r="B31" s="4"/>
      <c r="C31" s="4"/>
      <c r="D31" s="4"/>
      <c r="E31" s="4"/>
      <c r="F31" s="4"/>
      <c r="G31" s="4"/>
      <c r="H31" s="4"/>
      <c r="I31" s="4"/>
      <c r="J31" s="4"/>
      <c r="K31" s="4"/>
      <c r="L31" s="4"/>
      <c r="M31" s="4"/>
      <c r="N31" s="4"/>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13"/>
      <c r="C32" s="13"/>
      <c r="D32" s="13"/>
      <c r="E32" s="13"/>
      <c r="F32" s="13"/>
      <c r="G32" s="13"/>
      <c r="H32" s="13"/>
      <c r="I32" s="13"/>
      <c r="J32" s="13"/>
      <c r="K32" s="13"/>
      <c r="L32" s="13"/>
      <c r="M32" s="13"/>
      <c r="N32" s="4"/>
      <c r="O32" s="13"/>
      <c r="P32" s="13"/>
      <c r="Q32" s="13"/>
      <c r="R32" s="13"/>
      <c r="S32" s="13"/>
      <c r="T32" s="13"/>
      <c r="U32" s="13"/>
      <c r="V32" s="13"/>
      <c r="W32" s="15"/>
      <c r="X32" s="15"/>
      <c r="Y32" s="15"/>
      <c r="Z32" s="15"/>
      <c r="AA32" s="15"/>
      <c r="AB32" s="15"/>
      <c r="AC32" s="15"/>
      <c r="AD32" s="15"/>
      <c r="AE32" s="15"/>
      <c r="AF32" s="15"/>
      <c r="AG32" s="15"/>
      <c r="AH32" s="15"/>
      <c r="AI32" s="15"/>
      <c r="AJ32" s="15"/>
      <c r="AK32" s="15"/>
      <c r="AL32" s="15"/>
      <c r="AM32" s="15"/>
      <c r="AN32" s="15"/>
      <c r="AO32" s="15"/>
    </row>
    <row r="33" spans="1:41">
      <c r="A33" s="13"/>
      <c r="B33" s="13"/>
      <c r="C33" s="13"/>
      <c r="D33" s="13"/>
      <c r="E33" s="13"/>
      <c r="F33" s="13"/>
      <c r="G33" s="13"/>
      <c r="H33" s="13"/>
      <c r="I33" s="13"/>
      <c r="J33" s="13"/>
      <c r="K33" s="13"/>
      <c r="L33" s="13"/>
      <c r="M33" s="13"/>
      <c r="N33" s="4"/>
      <c r="O33" s="13"/>
      <c r="P33" s="13"/>
      <c r="Q33" s="13"/>
      <c r="R33" s="13"/>
      <c r="S33" s="13"/>
      <c r="T33" s="13"/>
      <c r="U33" s="13"/>
      <c r="V33" s="13"/>
      <c r="W33" s="15"/>
      <c r="X33" s="15"/>
      <c r="Y33" s="15"/>
      <c r="Z33" s="15"/>
      <c r="AA33" s="15"/>
      <c r="AB33" s="15"/>
      <c r="AC33" s="15"/>
      <c r="AD33" s="15"/>
      <c r="AE33" s="15"/>
      <c r="AF33" s="15"/>
      <c r="AG33" s="15"/>
      <c r="AH33" s="15"/>
      <c r="AI33" s="15"/>
      <c r="AJ33" s="15"/>
      <c r="AK33" s="15"/>
      <c r="AL33" s="15"/>
      <c r="AM33" s="15"/>
      <c r="AN33" s="15"/>
      <c r="AO33" s="15"/>
    </row>
    <row r="34" spans="1:41">
      <c r="A34" s="13"/>
      <c r="B34" s="13"/>
      <c r="C34" s="13"/>
      <c r="D34" s="13"/>
      <c r="E34" s="13"/>
      <c r="F34" s="13"/>
      <c r="G34" s="13"/>
      <c r="H34" s="13"/>
      <c r="I34" s="13"/>
      <c r="J34" s="13"/>
      <c r="K34" s="13"/>
      <c r="L34" s="13"/>
      <c r="M34" s="13"/>
      <c r="N34" s="4"/>
      <c r="O34" s="13"/>
      <c r="P34" s="13"/>
      <c r="Q34" s="13"/>
      <c r="R34" s="13"/>
      <c r="S34" s="13"/>
      <c r="T34" s="13"/>
      <c r="U34" s="13"/>
      <c r="V34" s="13"/>
      <c r="W34" s="13"/>
    </row>
    <row r="35" spans="1:41">
      <c r="A35" s="13"/>
      <c r="B35" s="13"/>
      <c r="C35" s="13"/>
      <c r="D35" s="13"/>
      <c r="E35" s="13"/>
      <c r="F35" s="13"/>
      <c r="G35" s="13"/>
      <c r="H35" s="13"/>
      <c r="I35" s="13"/>
      <c r="J35" s="13"/>
      <c r="K35" s="13"/>
      <c r="L35" s="13"/>
      <c r="M35" s="13"/>
      <c r="N35" s="13"/>
      <c r="O35" s="13"/>
      <c r="P35" s="13"/>
      <c r="Q35" s="13"/>
      <c r="R35" s="13"/>
      <c r="S35" s="13"/>
      <c r="T35" s="13"/>
      <c r="U35" s="13"/>
      <c r="V35" s="13"/>
      <c r="W35" s="13"/>
    </row>
    <row r="36" spans="1:41">
      <c r="A36" s="13"/>
      <c r="B36" s="13"/>
      <c r="C36" s="13"/>
      <c r="D36" s="13"/>
      <c r="E36" s="13"/>
      <c r="F36" s="13"/>
      <c r="G36" s="13"/>
      <c r="H36" s="13"/>
      <c r="I36" s="13"/>
      <c r="J36" s="13"/>
      <c r="K36" s="13"/>
      <c r="L36" s="13"/>
      <c r="M36" s="13"/>
      <c r="N36" s="13"/>
      <c r="O36" s="13"/>
      <c r="P36" s="13"/>
      <c r="Q36" s="13"/>
      <c r="R36" s="13"/>
      <c r="S36" s="13"/>
      <c r="T36" s="13"/>
      <c r="U36" s="13"/>
      <c r="V36" s="13"/>
      <c r="W36" s="13"/>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N146" s="13"/>
    </row>
    <row r="147" spans="1:23">
      <c r="A147" s="13"/>
      <c r="N147" s="13"/>
    </row>
    <row r="148" spans="1:23">
      <c r="A148" s="13"/>
      <c r="N148" s="13"/>
    </row>
  </sheetData>
  <sheetProtection algorithmName="SHA-512" hashValue="Bm7wo8aO20ufjijnZnOs45cX72ZCpJFTOIJzNtNSTyo5zrM84ikejz2Dhg2IWsIR5rvog4jPBbEjbqDoKBsF1A==" saltValue="QfvlOEgpzHnVoM3YC+dbBA==" spinCount="100000" sheet="1" objects="1" scenarios="1" selectLockedCells="1"/>
  <mergeCells count="26">
    <mergeCell ref="F14:G14"/>
    <mergeCell ref="F1:G1"/>
    <mergeCell ref="C2:D2"/>
    <mergeCell ref="F8:G8"/>
    <mergeCell ref="F9:G9"/>
    <mergeCell ref="F10:G10"/>
    <mergeCell ref="F11:G11"/>
    <mergeCell ref="F12:G12"/>
    <mergeCell ref="F13:G13"/>
    <mergeCell ref="L15:M15"/>
    <mergeCell ref="L16:M16"/>
    <mergeCell ref="L10:M10"/>
    <mergeCell ref="L11:M11"/>
    <mergeCell ref="L12:M12"/>
    <mergeCell ref="L14:M14"/>
    <mergeCell ref="L13:M13"/>
    <mergeCell ref="L17:M17"/>
    <mergeCell ref="L18:M18"/>
    <mergeCell ref="L19:M19"/>
    <mergeCell ref="L20:M20"/>
    <mergeCell ref="L21:M21"/>
    <mergeCell ref="L22:M22"/>
    <mergeCell ref="L23:M23"/>
    <mergeCell ref="L24:M24"/>
    <mergeCell ref="L25:M25"/>
    <mergeCell ref="L26:M26"/>
  </mergeCells>
  <conditionalFormatting sqref="D5:D6 G5:G6">
    <cfRule type="cellIs" dxfId="724" priority="53" operator="equal">
      <formula>"YES"</formula>
    </cfRule>
    <cfRule type="cellIs" dxfId="723" priority="52" operator="equal">
      <formula>"NO"</formula>
    </cfRule>
  </conditionalFormatting>
  <conditionalFormatting sqref="D14">
    <cfRule type="cellIs" dxfId="713" priority="3" operator="equal">
      <formula>"NO"</formula>
    </cfRule>
    <cfRule type="cellIs" dxfId="712" priority="6" operator="equal">
      <formula>"SÍ"</formula>
    </cfRule>
  </conditionalFormatting>
  <conditionalFormatting sqref="E10:E13">
    <cfRule type="cellIs" dxfId="711" priority="17" operator="equal">
      <formula>"CONTINUE RESPONDIENDO"</formula>
    </cfRule>
  </conditionalFormatting>
  <conditionalFormatting sqref="E10:E14">
    <cfRule type="cellIs" dxfId="710" priority="4" operator="equal">
      <formula>"VEA LA GUÍA"</formula>
    </cfRule>
  </conditionalFormatting>
  <conditionalFormatting sqref="E14">
    <cfRule type="cellIs" dxfId="709" priority="132" operator="equal">
      <formula>"SEE GUIDANCE"</formula>
    </cfRule>
    <cfRule type="cellIs" dxfId="708" priority="5" operator="equal">
      <formula>"FIN DEL MONITOREO"</formula>
    </cfRule>
    <cfRule type="cellIs" dxfId="707" priority="131" operator="equal">
      <formula>"END THE MONITORING"</formula>
    </cfRule>
  </conditionalFormatting>
  <conditionalFormatting sqref="F2">
    <cfRule type="cellIs" dxfId="706" priority="73" operator="equal">
      <formula>"YES"</formula>
    </cfRule>
    <cfRule type="cellIs" dxfId="705" priority="72" operator="equal">
      <formula>"NO"</formula>
    </cfRule>
  </conditionalFormatting>
  <conditionalFormatting sqref="F5">
    <cfRule type="cellIs" dxfId="701" priority="37" operator="equal">
      <formula>"MUY ALTO"</formula>
    </cfRule>
    <cfRule type="cellIs" dxfId="700" priority="38" operator="equal">
      <formula>"HIGH"</formula>
    </cfRule>
    <cfRule type="cellIs" dxfId="699" priority="39" operator="equal">
      <formula>"HIGH"</formula>
    </cfRule>
    <cfRule type="cellIs" dxfId="698" priority="40" operator="equal">
      <formula>"ALTO"</formula>
    </cfRule>
    <cfRule type="cellIs" dxfId="697" priority="41" operator="equal">
      <formula>"HIGH"</formula>
    </cfRule>
    <cfRule type="cellIs" dxfId="696" priority="42" operator="equal">
      <formula>"MEDIO"</formula>
    </cfRule>
    <cfRule type="cellIs" dxfId="695" priority="43" operator="equal">
      <formula>"BAJO"</formula>
    </cfRule>
  </conditionalFormatting>
  <conditionalFormatting sqref="F5:F6">
    <cfRule type="cellIs" dxfId="694" priority="45" operator="equal">
      <formula>"YES"</formula>
    </cfRule>
    <cfRule type="cellIs" dxfId="693" priority="44" operator="equal">
      <formula>"NO"</formula>
    </cfRule>
  </conditionalFormatting>
  <conditionalFormatting sqref="F8:F9 H8:H9">
    <cfRule type="cellIs" dxfId="692" priority="36" operator="equal">
      <formula>"YES"</formula>
    </cfRule>
    <cfRule type="cellIs" dxfId="688" priority="35" operator="equal">
      <formula>"NO"</formula>
    </cfRule>
  </conditionalFormatting>
  <conditionalFormatting sqref="F7:G7 D7:D9 E9 F10:F28 D15:D28">
    <cfRule type="cellIs" dxfId="687" priority="149" operator="equal">
      <formula>"YES"</formula>
    </cfRule>
    <cfRule type="cellIs" dxfId="683" priority="148" operator="equal">
      <formula>"NO"</formula>
    </cfRule>
  </conditionalFormatting>
  <conditionalFormatting sqref="H10:H14 J10:J14">
    <cfRule type="cellIs" dxfId="682" priority="1" operator="equal">
      <formula>"Immediately"</formula>
    </cfRule>
  </conditionalFormatting>
  <conditionalFormatting sqref="H15:J26">
    <cfRule type="cellIs" dxfId="679" priority="79" operator="equal">
      <formula>"immediately"</formula>
    </cfRule>
  </conditionalFormatting>
  <conditionalFormatting sqref="I4">
    <cfRule type="cellIs" dxfId="675" priority="56" operator="equal">
      <formula>"HIGH"</formula>
    </cfRule>
    <cfRule type="cellIs" dxfId="674" priority="57" operator="equal">
      <formula>"HIGH"</formula>
    </cfRule>
    <cfRule type="cellIs" dxfId="673" priority="58" operator="equal">
      <formula>"HIGH"</formula>
    </cfRule>
    <cfRule type="cellIs" dxfId="672" priority="59" operator="equal">
      <formula>"MEDIUM"</formula>
    </cfRule>
    <cfRule type="cellIs" dxfId="671" priority="60" operator="equal">
      <formula>"LOW"</formula>
    </cfRule>
    <cfRule type="cellIs" dxfId="667" priority="65" operator="equal">
      <formula>"YES"</formula>
    </cfRule>
    <cfRule type="cellIs" dxfId="666" priority="64" operator="equal">
      <formula>"NO"</formula>
    </cfRule>
    <cfRule type="cellIs" dxfId="665" priority="54" operator="equal">
      <formula>"VERY HIGH"</formula>
    </cfRule>
    <cfRule type="cellIs" dxfId="664" priority="55" operator="equal">
      <formula>"HIGH"</formula>
    </cfRule>
  </conditionalFormatting>
  <conditionalFormatting sqref="I9">
    <cfRule type="cellIs" dxfId="660" priority="31" operator="equal">
      <formula>"YES"</formula>
    </cfRule>
    <cfRule type="cellIs" dxfId="659" priority="30" operator="equal">
      <formula>"NO"</formula>
    </cfRule>
  </conditionalFormatting>
  <conditionalFormatting sqref="J8:J9">
    <cfRule type="cellIs" dxfId="655" priority="25" operator="equal">
      <formula>"NO"</formula>
    </cfRule>
    <cfRule type="cellIs" dxfId="651" priority="26" operator="equal">
      <formula>"YES"</formula>
    </cfRule>
  </conditionalFormatting>
  <dataValidations count="1">
    <dataValidation type="list" allowBlank="1" showInputMessage="1" showErrorMessage="1" sqref="D7 C16:C26 I15:J15" xr:uid="{EC951215-7AC4-6842-BB98-799D8C17510A}"/>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Hoja9.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8194" r:id="rId4" name="Button 2">
              <controlPr defaultSize="0" print="0" autoFill="0" autoPict="0" macro="[0]!Hoja9.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8197" r:id="rId5" name="Button 5">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8198" r:id="rId6" name="Button 6">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51" operator="equal" id="{D7C2BD47-6F9B-C849-8131-8E352C36FF93}">
            <xm:f>'INTERNAL REFERENCES'!#REF!</xm:f>
            <x14:dxf>
              <font>
                <color rgb="FF9C0006"/>
              </font>
              <fill>
                <patternFill>
                  <bgColor rgb="FFFFC7CE"/>
                </patternFill>
              </fill>
            </x14:dxf>
          </x14:cfRule>
          <x14:cfRule type="cellIs" priority="50" operator="equal" id="{5AD6DD11-652A-4B44-85DC-0A2765F17F07}">
            <xm:f>'INTERNAL REFERENCES'!#REF!</xm:f>
            <x14:dxf>
              <font>
                <color rgb="FF9C5700"/>
              </font>
              <fill>
                <patternFill>
                  <bgColor rgb="FFFFEB9C"/>
                </patternFill>
              </fill>
            </x14:dxf>
          </x14:cfRule>
          <x14:cfRule type="cellIs" priority="49" operator="equal" id="{8EEBA10D-B630-9440-BE5B-B32FAB5A38B3}">
            <xm:f>'INTERNAL REFERENCES'!#REF!</xm:f>
            <x14:dxf>
              <font>
                <color rgb="FF006100"/>
              </font>
              <fill>
                <patternFill>
                  <bgColor rgb="FFC6EFCE"/>
                </patternFill>
              </fill>
            </x14:dxf>
          </x14:cfRule>
          <xm:sqref>D5:D6 G5:G6</xm:sqref>
        </x14:conditionalFormatting>
        <x14:conditionalFormatting xmlns:xm="http://schemas.microsoft.com/office/excel/2006/main">
          <x14:cfRule type="cellIs" priority="7" operator="equal" id="{00913246-FE80-CE4E-816B-087C11B48477}">
            <xm:f>'INTERNAL REFERENCES'!$B$23</xm:f>
            <x14:dxf>
              <font>
                <color theme="5" tint="-0.24994659260841701"/>
              </font>
              <fill>
                <patternFill>
                  <bgColor rgb="FFF0F0E3"/>
                </patternFill>
              </fill>
              <border>
                <vertical/>
                <horizontal/>
              </border>
            </x14:dxf>
          </x14:cfRule>
          <x14:cfRule type="cellIs" priority="8" operator="equal" id="{07838338-61BF-B640-A51A-3FCD11C4129E}">
            <xm:f>'INTERNAL REFERENCES'!$B$21</xm:f>
            <x14:dxf>
              <font>
                <color rgb="FF9C0006"/>
              </font>
              <fill>
                <patternFill>
                  <bgColor rgb="FFFFC7CE"/>
                </patternFill>
              </fill>
            </x14:dxf>
          </x14:cfRule>
          <x14:cfRule type="cellIs" priority="9" operator="equal" id="{AF04F137-C56A-6544-8857-08F7FC5ECF54}">
            <xm:f>'INTERNAL REFERENCES'!$B$20</xm:f>
            <x14:dxf>
              <font>
                <color rgb="FF006100"/>
              </font>
              <fill>
                <patternFill>
                  <bgColor rgb="FFC6EFCE"/>
                </patternFill>
              </fill>
            </x14:dxf>
          </x14:cfRule>
          <xm:sqref>D10:D12</xm:sqref>
        </x14:conditionalFormatting>
        <x14:conditionalFormatting xmlns:xm="http://schemas.microsoft.com/office/excel/2006/main">
          <x14:cfRule type="cellIs" priority="12" stopIfTrue="1" operator="between" id="{8370F63D-B88F-F94E-9ABC-A764A23531BE}">
            <xm:f>'INTERNAL REFERENCES'!$C$44</xm:f>
            <xm:f>'INTERNAL REFERENCES'!$C$49</xm:f>
            <x14:dxf>
              <font>
                <color rgb="FF9C5700"/>
              </font>
              <fill>
                <patternFill>
                  <bgColor rgb="FFFFEB9C"/>
                </patternFill>
              </fill>
            </x14:dxf>
          </x14:cfRule>
          <x14:cfRule type="cellIs" priority="13" operator="lessThan" id="{648EE8C1-6EB9-F748-9F02-1217E2BBD8E8}">
            <xm:f>'INTERNAL REFERENCES'!$C$44</xm:f>
            <x14:dxf>
              <font>
                <color rgb="FF006100"/>
              </font>
              <fill>
                <patternFill>
                  <bgColor rgb="FFC6EFCE"/>
                </patternFill>
              </fill>
            </x14:dxf>
          </x14:cfRule>
          <x14:cfRule type="cellIs" priority="16" operator="greaterThan" id="{9B19D459-AFE0-994F-B930-A4274C663C4B}">
            <xm:f>'INTERNAL REFERENCES'!$C$49</xm:f>
            <x14:dxf>
              <font>
                <color rgb="FF9C0006"/>
              </font>
              <fill>
                <patternFill>
                  <bgColor rgb="FFFFC7CE"/>
                </patternFill>
              </fill>
            </x14:dxf>
          </x14:cfRule>
          <xm:sqref>D13</xm:sqref>
        </x14:conditionalFormatting>
        <x14:conditionalFormatting xmlns:xm="http://schemas.microsoft.com/office/excel/2006/main">
          <x14:cfRule type="cellIs" priority="71" operator="equal" id="{FD316374-B589-E14C-900D-2AA214182D67}">
            <xm:f>'INTERNAL REFERENCES'!#REF!</xm:f>
            <x14:dxf>
              <font>
                <color rgb="FF9C0006"/>
              </font>
              <fill>
                <patternFill>
                  <bgColor rgb="FFFFC7CE"/>
                </patternFill>
              </fill>
            </x14:dxf>
          </x14:cfRule>
          <x14:cfRule type="cellIs" priority="70" operator="equal" id="{4E40F5C1-DB66-A54C-98B1-DE670CEDA905}">
            <xm:f>'INTERNAL REFERENCES'!#REF!</xm:f>
            <x14:dxf>
              <font>
                <color rgb="FF9C5700"/>
              </font>
              <fill>
                <patternFill>
                  <bgColor rgb="FFFFEB9C"/>
                </patternFill>
              </fill>
            </x14:dxf>
          </x14:cfRule>
          <x14:cfRule type="cellIs" priority="69" operator="equal" id="{6B1F0843-0F12-494F-8E23-C3CA84BB67C9}">
            <xm:f>'INTERNAL REFERENCES'!#REF!</xm:f>
            <x14:dxf>
              <font>
                <color rgb="FF006100"/>
              </font>
              <fill>
                <patternFill>
                  <bgColor rgb="FFC6EFCE"/>
                </patternFill>
              </fill>
            </x14:dxf>
          </x14:cfRule>
          <xm:sqref>F2</xm:sqref>
        </x14:conditionalFormatting>
        <x14:conditionalFormatting xmlns:xm="http://schemas.microsoft.com/office/excel/2006/main">
          <x14:cfRule type="cellIs" priority="32" operator="equal" id="{3FBD7832-58A3-1B42-A97B-C5B177279768}">
            <xm:f>'INTERNAL REFERENCES'!#REF!</xm:f>
            <x14:dxf>
              <font>
                <color rgb="FF006100"/>
              </font>
              <fill>
                <patternFill>
                  <bgColor rgb="FFC6EFCE"/>
                </patternFill>
              </fill>
            </x14:dxf>
          </x14:cfRule>
          <x14:cfRule type="cellIs" priority="33" operator="equal" id="{1977DDB5-2D1E-F74F-9EB5-A47D446F9F7E}">
            <xm:f>'INTERNAL REFERENCES'!#REF!</xm:f>
            <x14:dxf>
              <font>
                <color rgb="FF9C5700"/>
              </font>
              <fill>
                <patternFill>
                  <bgColor rgb="FFFFEB9C"/>
                </patternFill>
              </fill>
            </x14:dxf>
          </x14:cfRule>
          <x14:cfRule type="cellIs" priority="34" operator="equal" id="{1068ED28-0F30-A046-A835-DC20B639A640}">
            <xm:f>'INTERNAL REFERENCES'!#REF!</xm:f>
            <x14:dxf>
              <font>
                <color rgb="FF9C0006"/>
              </font>
              <fill>
                <patternFill>
                  <bgColor rgb="FFFFC7CE"/>
                </patternFill>
              </fill>
            </x14:dxf>
          </x14:cfRule>
          <xm:sqref>F8:F9 H8:H9</xm:sqref>
        </x14:conditionalFormatting>
        <x14:conditionalFormatting xmlns:xm="http://schemas.microsoft.com/office/excel/2006/main">
          <x14:cfRule type="cellIs" priority="145" operator="equal" id="{553A9B12-D29F-324B-8D90-1FA1323DE5D8}">
            <xm:f>'INTERNAL REFERENCES'!#REF!</xm:f>
            <x14:dxf>
              <font>
                <color rgb="FF006100"/>
              </font>
              <fill>
                <patternFill>
                  <bgColor rgb="FFC6EFCE"/>
                </patternFill>
              </fill>
            </x14:dxf>
          </x14:cfRule>
          <x14:cfRule type="cellIs" priority="146" operator="equal" id="{F1FFFD1E-92A0-CE45-8AC8-87D332E4DB9C}">
            <xm:f>'INTERNAL REFERENCES'!#REF!</xm:f>
            <x14:dxf>
              <font>
                <color rgb="FF9C5700"/>
              </font>
              <fill>
                <patternFill>
                  <bgColor rgb="FFFFEB9C"/>
                </patternFill>
              </fill>
            </x14:dxf>
          </x14:cfRule>
          <x14:cfRule type="cellIs" priority="147" operator="equal" id="{9CB450C5-3C32-9645-98BB-27D351105B11}">
            <xm:f>'INTERNAL REFERENCES'!#REF!</xm:f>
            <x14:dxf>
              <font>
                <color rgb="FF9C0006"/>
              </font>
              <fill>
                <patternFill>
                  <bgColor rgb="FFFFC7CE"/>
                </patternFill>
              </fill>
            </x14:dxf>
          </x14:cfRule>
          <xm:sqref>F7:G7 D7:D9 E9 F10:F28 D15:D28</xm:sqref>
        </x14:conditionalFormatting>
        <x14:conditionalFormatting xmlns:xm="http://schemas.microsoft.com/office/excel/2006/main">
          <x14:cfRule type="cellIs" priority="2" operator="equal" id="{75215115-366E-E642-88C5-600670C366D2}">
            <xm:f>'INTERNAL REFERENCES'!#REF!</xm:f>
            <x14:dxf>
              <font>
                <color rgb="FF9C5700"/>
              </font>
              <fill>
                <patternFill>
                  <bgColor rgb="FFFFEB9C"/>
                </patternFill>
              </fill>
            </x14:dxf>
          </x14:cfRule>
          <xm:sqref>H10:H14 J10:J14</xm:sqref>
        </x14:conditionalFormatting>
        <x14:conditionalFormatting xmlns:xm="http://schemas.microsoft.com/office/excel/2006/main">
          <x14:cfRule type="cellIs" priority="117" operator="equal" id="{51EA147F-52FF-7E4C-86CF-D190CEBB062C}">
            <xm:f>'INTERNAL REFERENCES'!#REF!</xm:f>
            <x14:dxf>
              <font>
                <color rgb="FF9C5700"/>
              </font>
              <fill>
                <patternFill>
                  <bgColor rgb="FFFFEB9C"/>
                </patternFill>
              </fill>
            </x14:dxf>
          </x14:cfRule>
          <xm:sqref>H15 J15</xm:sqref>
        </x14:conditionalFormatting>
        <x14:conditionalFormatting xmlns:xm="http://schemas.microsoft.com/office/excel/2006/main">
          <x14:cfRule type="cellIs" priority="66" operator="equal" id="{C244D9DC-A310-8644-8C19-4015397C4A36}">
            <xm:f>'INTERNAL REFERENCES'!$B$6</xm:f>
            <x14:dxf>
              <font>
                <color rgb="FF9C0006"/>
              </font>
              <fill>
                <patternFill>
                  <bgColor rgb="FFFFC7CE"/>
                </patternFill>
              </fill>
            </x14:dxf>
          </x14:cfRule>
          <x14:cfRule type="cellIs" priority="68" operator="equal" id="{B064C73D-F857-7948-86B1-7297FD2A6A49}">
            <xm:f>'INTERNAL REFERENCES'!$B$4</xm:f>
            <x14:dxf>
              <font>
                <color rgb="FF006100"/>
              </font>
              <fill>
                <patternFill>
                  <bgColor rgb="FFC6EFCE"/>
                </patternFill>
              </fill>
            </x14:dxf>
          </x14:cfRule>
          <x14:cfRule type="cellIs" priority="67" operator="equal" id="{2902E422-2190-D745-BC62-EF71A67CAE59}">
            <xm:f>'INTERNAL REFERENCES'!$B$5</xm:f>
            <x14:dxf>
              <font>
                <color rgb="FF9C5700"/>
              </font>
              <fill>
                <patternFill>
                  <bgColor rgb="FFFFEB9C"/>
                </patternFill>
              </fill>
            </x14:dxf>
          </x14:cfRule>
          <xm:sqref>I3</xm:sqref>
        </x14:conditionalFormatting>
        <x14:conditionalFormatting xmlns:xm="http://schemas.microsoft.com/office/excel/2006/main">
          <x14:cfRule type="cellIs" priority="61" operator="equal" id="{36352ADE-C6FA-AE46-B7EA-0C7E54BF7F2A}">
            <xm:f>'INTERNAL REFERENCES'!#REF!</xm:f>
            <x14:dxf>
              <font>
                <color rgb="FF006100"/>
              </font>
              <fill>
                <patternFill>
                  <bgColor rgb="FFC6EFCE"/>
                </patternFill>
              </fill>
            </x14:dxf>
          </x14:cfRule>
          <x14:cfRule type="cellIs" priority="62" operator="equal" id="{DD3D8519-D057-FC41-868F-A738DEE44E02}">
            <xm:f>'INTERNAL REFERENCES'!#REF!</xm:f>
            <x14:dxf>
              <font>
                <color rgb="FF9C5700"/>
              </font>
              <fill>
                <patternFill>
                  <bgColor rgb="FFFFEB9C"/>
                </patternFill>
              </fill>
            </x14:dxf>
          </x14:cfRule>
          <x14:cfRule type="cellIs" priority="63" operator="equal" id="{6E613C3B-E725-A142-B622-CC9DCB356D49}">
            <xm:f>'INTERNAL REFERENCES'!#REF!</xm:f>
            <x14:dxf>
              <font>
                <color rgb="FF9C0006"/>
              </font>
              <fill>
                <patternFill>
                  <bgColor rgb="FFFFC7CE"/>
                </patternFill>
              </fill>
            </x14:dxf>
          </x14:cfRule>
          <xm:sqref>I4</xm:sqref>
        </x14:conditionalFormatting>
        <x14:conditionalFormatting xmlns:xm="http://schemas.microsoft.com/office/excel/2006/main">
          <x14:cfRule type="cellIs" priority="28" operator="equal" id="{91DDA3A2-4F3B-2F44-AFEF-31FB4AA229F3}">
            <xm:f>'INTERNAL REFERENCES'!#REF!</xm:f>
            <x14:dxf>
              <font>
                <color rgb="FF9C5700"/>
              </font>
              <fill>
                <patternFill>
                  <bgColor rgb="FFFFEB9C"/>
                </patternFill>
              </fill>
            </x14:dxf>
          </x14:cfRule>
          <x14:cfRule type="cellIs" priority="29" operator="equal" id="{4401325B-6F3A-584D-90C3-6DF1E34A539F}">
            <xm:f>'INTERNAL REFERENCES'!#REF!</xm:f>
            <x14:dxf>
              <font>
                <color rgb="FF9C0006"/>
              </font>
              <fill>
                <patternFill>
                  <bgColor rgb="FFFFC7CE"/>
                </patternFill>
              </fill>
            </x14:dxf>
          </x14:cfRule>
          <x14:cfRule type="cellIs" priority="27" operator="equal" id="{8A96D704-A34A-7D4E-B401-DE1DF173D099}">
            <xm:f>'INTERNAL REFERENCES'!#REF!</xm:f>
            <x14:dxf>
              <font>
                <color rgb="FF006100"/>
              </font>
              <fill>
                <patternFill>
                  <bgColor rgb="FFC6EFCE"/>
                </patternFill>
              </fill>
            </x14:dxf>
          </x14:cfRule>
          <xm:sqref>I9</xm:sqref>
        </x14:conditionalFormatting>
        <x14:conditionalFormatting xmlns:xm="http://schemas.microsoft.com/office/excel/2006/main">
          <x14:cfRule type="cellIs" priority="46" operator="equal" id="{6EF2CD8A-3E64-C44E-904C-36E1B5826CC2}">
            <xm:f>'INTERNAL REFERENCES'!#REF!</xm:f>
            <x14:dxf>
              <font>
                <color rgb="FF9C5700"/>
              </font>
              <fill>
                <patternFill>
                  <bgColor rgb="FFFFEB9C"/>
                </patternFill>
              </fill>
            </x14:dxf>
          </x14:cfRule>
          <x14:cfRule type="cellIs" priority="47" operator="equal" id="{58DF9E4E-562E-5543-8A4F-7D7724CE9B10}">
            <xm:f>'INTERNAL REFERENCES'!#REF!</xm:f>
            <x14:dxf>
              <font>
                <color rgb="FF006100"/>
              </font>
              <fill>
                <patternFill>
                  <bgColor rgb="FFC6EFCE"/>
                </patternFill>
              </fill>
            </x14:dxf>
          </x14:cfRule>
          <x14:cfRule type="cellIs" priority="48" operator="equal" id="{E2D12A85-09D1-EC45-9171-6E5DDF6CED83}">
            <xm:f>'INTERNAL REFERENCES'!#REF!</xm:f>
            <x14:dxf>
              <font>
                <color rgb="FF9C0006"/>
              </font>
              <fill>
                <patternFill>
                  <bgColor rgb="FFFFC7CE"/>
                </patternFill>
              </fill>
            </x14:dxf>
          </x14:cfRule>
          <xm:sqref>J5</xm:sqref>
        </x14:conditionalFormatting>
        <x14:conditionalFormatting xmlns:xm="http://schemas.microsoft.com/office/excel/2006/main">
          <x14:cfRule type="cellIs" priority="24" operator="equal" id="{E25AF4CC-9B09-8342-85AF-FEE50B78E581}">
            <xm:f>'INTERNAL REFERENCES'!#REF!</xm:f>
            <x14:dxf>
              <font>
                <color rgb="FF9C0006"/>
              </font>
              <fill>
                <patternFill>
                  <bgColor rgb="FFFFC7CE"/>
                </patternFill>
              </fill>
            </x14:dxf>
          </x14:cfRule>
          <x14:cfRule type="cellIs" priority="23" operator="equal" id="{4854424B-6760-2F4B-983C-39F87B185CB6}">
            <xm:f>'INTERNAL REFERENCES'!#REF!</xm:f>
            <x14:dxf>
              <font>
                <color rgb="FF9C5700"/>
              </font>
              <fill>
                <patternFill>
                  <bgColor rgb="FFFFEB9C"/>
                </patternFill>
              </fill>
            </x14:dxf>
          </x14:cfRule>
          <x14:cfRule type="cellIs" priority="22" operator="equal" id="{26325012-E4CC-B345-BC89-2ED6114C1746}">
            <xm:f>'INTERNAL REFERENCES'!#REF!</xm:f>
            <x14:dxf>
              <font>
                <color rgb="FF006100"/>
              </font>
              <fill>
                <patternFill>
                  <bgColor rgb="FFC6EFCE"/>
                </patternFill>
              </fill>
            </x14:dxf>
          </x14:cfRule>
          <xm:sqref>J8:J9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E06C72DE-CDCF-804C-A4F6-DAB76BB5BBBD}">
          <x14:formula1>
            <xm:f>'INTERNAL REFERENCES'!$B$28:$B$54</xm:f>
          </x14:formula1>
          <xm:sqref>E3</xm:sqref>
        </x14:dataValidation>
        <x14:dataValidation type="date" allowBlank="1" showInputMessage="1" showErrorMessage="1" xr:uid="{48E42165-EE89-7944-AD90-60716535D672}">
          <x14:formula1>
            <xm:f>'INTERNAL REFERENCES'!D26</xm:f>
          </x14:formula1>
          <x14:formula2>
            <xm:f>'INTERNAL REFERENCES'!D27</xm:f>
          </x14:formula2>
          <xm:sqref>H3</xm:sqref>
        </x14:dataValidation>
        <x14:dataValidation type="list" allowBlank="1" showInputMessage="1" showErrorMessage="1" xr:uid="{891C7C71-33DD-594E-A61E-AC5905194D63}">
          <x14:formula1>
            <xm:f>'INTERNAL REFERENCES'!$D$21:$D$25</xm:f>
          </x14:formula1>
          <xm:sqref>J5</xm:sqref>
        </x14:dataValidation>
        <x14:dataValidation type="list" allowBlank="1" showInputMessage="1" showErrorMessage="1" xr:uid="{A0577117-420C-A843-A565-E8342E38FB04}">
          <x14:formula1>
            <xm:f>'INTERNAL REFERENCES'!$A$1:$A$36</xm:f>
          </x14:formula1>
          <xm:sqref>H5</xm:sqref>
        </x14:dataValidation>
        <x14:dataValidation type="list" allowBlank="1" showInputMessage="1" showErrorMessage="1" xr:uid="{A7E7AFFF-F987-9445-B19C-93AB68EE5213}">
          <x14:formula1>
            <xm:f>'INTERNAL REFERENCES'!$C$14:$C$18</xm:f>
          </x14:formula1>
          <xm:sqref>D5:D6</xm:sqref>
        </x14:dataValidation>
        <x14:dataValidation type="list" allowBlank="1" showInputMessage="1" showErrorMessage="1" xr:uid="{ABAD90FB-2C5C-474B-B9C2-4386C3C537C3}">
          <x14:formula1>
            <xm:f>'INTERNAL REFERENCES'!$B$20:$B$23</xm:f>
          </x14:formula1>
          <xm:sqref>D10:D12 D14</xm:sqref>
        </x14:dataValidation>
        <x14:dataValidation type="list" allowBlank="1" showInputMessage="1" showErrorMessage="1" xr:uid="{14308069-0283-EB43-975F-3BF9B5ED61E4}">
          <x14:formula1>
            <xm:f>'INTERNAL REFERENCES'!$C$34:$C$55</xm:f>
          </x14:formula1>
          <xm:sqref>D13</xm:sqref>
        </x14:dataValidation>
        <x14:dataValidation type="list" allowBlank="1" showInputMessage="1" showErrorMessage="1" xr:uid="{43DC9D68-E74A-9848-9107-0587046A6630}">
          <x14:formula1>
            <xm:f>'INTERNAL REFERENCES'!$B$24:$B$27</xm:f>
          </x14:formula1>
          <xm:sqref>I10:I14</xm:sqref>
        </x14:dataValidation>
        <x14:dataValidation type="list" allowBlank="1" showInputMessage="1" showErrorMessage="1" xr:uid="{8CE5AC55-4586-3545-9951-5033180CEAC8}">
          <x14:formula1>
            <xm:f>'INTERNAL REFERENCES'!$D$14:$D$19</xm:f>
          </x14:formula1>
          <xm:sqref>H10:H14 J10:J14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D83C-8C68-2747-8A7F-795B09AF9020}">
  <sheetPr codeName="Hoja10"/>
  <dimension ref="A1:AO148"/>
  <sheetViews>
    <sheetView topLeftCell="F1" zoomScale="150" zoomScaleNormal="150" workbookViewId="0">
      <selection activeCell="I4" sqref="I4"/>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57"/>
      <c r="B1" s="227" t="s">
        <v>307</v>
      </c>
      <c r="C1" s="162" t="s">
        <v>504</v>
      </c>
      <c r="D1" s="163">
        <v>2</v>
      </c>
      <c r="E1" s="164"/>
      <c r="F1" s="307" t="str">
        <f>+'0. MAESTRO'!G11</f>
        <v>RIESGO DE FALTA DE CONSULTA, PARTICIPACIÓN Y CONSENTIMIENTO DE LAS PARTES INTERESADAS</v>
      </c>
      <c r="G1" s="307"/>
      <c r="H1" s="169"/>
      <c r="I1" s="169"/>
      <c r="J1" s="170"/>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56"/>
      <c r="B2" s="267">
        <f>+H3</f>
        <v>45626</v>
      </c>
      <c r="C2" s="308" t="str">
        <f>+'0. MAESTRO'!C11</f>
        <v>Participación de las partes interesadas</v>
      </c>
      <c r="D2" s="309"/>
      <c r="E2" s="228" t="s">
        <v>138</v>
      </c>
      <c r="F2" s="229" t="s">
        <v>106</v>
      </c>
      <c r="G2" s="159" t="s">
        <v>431</v>
      </c>
      <c r="H2" s="261" t="s">
        <v>433</v>
      </c>
      <c r="I2" s="160" t="s">
        <v>87</v>
      </c>
      <c r="J2" s="161" t="s">
        <v>52</v>
      </c>
      <c r="K2" s="21"/>
      <c r="L2" s="65"/>
      <c r="M2" s="65"/>
      <c r="N2" s="6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236" t="s">
        <v>442</v>
      </c>
      <c r="C3" s="17" t="str">
        <f>+'0. MAESTRO'!C3</f>
        <v>Proyecto de prueba</v>
      </c>
      <c r="D3" s="102" t="s">
        <v>435</v>
      </c>
      <c r="E3" s="119" t="s">
        <v>94</v>
      </c>
      <c r="F3" s="103"/>
      <c r="G3" s="18" t="s">
        <v>432</v>
      </c>
      <c r="H3" s="214">
        <v>45626</v>
      </c>
      <c r="I3" s="232" t="str">
        <f>+'0. MAESTRO'!F4</f>
        <v>CATEGORÍA B</v>
      </c>
      <c r="J3" s="230" t="str">
        <f>+'0. MAESTRO'!E4</f>
        <v>SUBVENCIÓN GRANDE</v>
      </c>
      <c r="K3" s="147"/>
      <c r="L3" s="148"/>
      <c r="M3" s="148"/>
      <c r="N3" s="148"/>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235" t="s">
        <v>308</v>
      </c>
      <c r="C4" s="17" t="str">
        <f>+'0. MAESTRO'!C4</f>
        <v>Amigos de los tiburones</v>
      </c>
      <c r="D4" s="117" t="s">
        <v>436</v>
      </c>
      <c r="E4" s="117" t="s">
        <v>437</v>
      </c>
      <c r="F4" s="103" t="s">
        <v>438</v>
      </c>
      <c r="G4" s="105" t="str">
        <f>+'0. MAESTRO'!H11</f>
        <v>ANUAL</v>
      </c>
      <c r="H4" s="77" t="s">
        <v>434</v>
      </c>
      <c r="I4" s="231"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2"/>
      <c r="B5" s="112"/>
      <c r="C5" s="109" t="s">
        <v>440</v>
      </c>
      <c r="D5" s="120">
        <v>4</v>
      </c>
      <c r="E5" s="110"/>
      <c r="F5" s="233" t="str">
        <f>IF(D5*D6&lt;5,"BAJO", IF(D5*D6&lt;10,"MEDIO", IF(D5*D6&lt;16,"ALTO", "MUY ALTO")))</f>
        <v>MEDIO</v>
      </c>
      <c r="G5" s="107" t="s">
        <v>128</v>
      </c>
      <c r="H5" s="122" t="s">
        <v>8</v>
      </c>
      <c r="I5" s="108" t="s">
        <v>137</v>
      </c>
      <c r="J5" s="234" t="s">
        <v>131</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13"/>
      <c r="C6" s="114" t="s">
        <v>441</v>
      </c>
      <c r="D6" s="121">
        <v>2</v>
      </c>
      <c r="E6" s="111"/>
      <c r="F6" s="262" t="s">
        <v>502</v>
      </c>
      <c r="G6" s="104" t="s">
        <v>108</v>
      </c>
      <c r="H6" s="146">
        <f>MID(H5,1,FIND(" ",H5)-1)/MID('0. MAESTRO'!D4,1,FIND(" ",'0. MAESTRO'!D4)-1)</f>
        <v>0.16666666666666666</v>
      </c>
      <c r="I6" s="83"/>
      <c r="J6" s="115"/>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78"/>
      <c r="D7" s="79"/>
      <c r="E7" s="19"/>
      <c r="F7" s="80"/>
      <c r="G7" s="81"/>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266">
        <f>+H3</f>
        <v>45626</v>
      </c>
      <c r="C8" s="34" t="str">
        <f>+C2</f>
        <v>Participación de las partes interesadas</v>
      </c>
      <c r="D8" s="35"/>
      <c r="E8" s="91"/>
      <c r="F8" s="314" t="s">
        <v>452</v>
      </c>
      <c r="G8" s="315"/>
      <c r="H8" s="98" t="s">
        <v>122</v>
      </c>
      <c r="I8" s="251" t="s">
        <v>471</v>
      </c>
      <c r="J8" s="95" t="s">
        <v>469</v>
      </c>
      <c r="K8" s="247" t="s">
        <v>468</v>
      </c>
      <c r="L8" s="247" t="s">
        <v>472</v>
      </c>
      <c r="M8" s="248" t="s">
        <v>473</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109</v>
      </c>
      <c r="D9" s="86"/>
      <c r="E9" s="92"/>
      <c r="F9" s="312" t="s">
        <v>451</v>
      </c>
      <c r="G9" s="313"/>
      <c r="H9" s="96" t="s">
        <v>123</v>
      </c>
      <c r="I9" s="96" t="s">
        <v>65</v>
      </c>
      <c r="J9" s="97" t="s">
        <v>470</v>
      </c>
      <c r="K9" s="252" t="s">
        <v>127</v>
      </c>
      <c r="L9" s="249" t="s">
        <v>467</v>
      </c>
      <c r="M9" s="250" t="s">
        <v>474</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99" t="s">
        <v>40</v>
      </c>
      <c r="B10" s="174">
        <v>3.1</v>
      </c>
      <c r="C10" s="31" t="s">
        <v>505</v>
      </c>
      <c r="D10" s="118" t="s">
        <v>2</v>
      </c>
      <c r="E10" s="237" t="str">
        <f>IF(D10="SÍ","CONTINUE RESPONDIENDO","VEA LA GUÍA")</f>
        <v>CONTINUE RESPONDIENDO</v>
      </c>
      <c r="F10" s="310" t="s">
        <v>510</v>
      </c>
      <c r="G10" s="311"/>
      <c r="H10" s="124"/>
      <c r="I10" s="178"/>
      <c r="J10" s="238"/>
      <c r="K10" s="149"/>
      <c r="L10" s="305"/>
      <c r="M10" s="306"/>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99" t="s">
        <v>41</v>
      </c>
      <c r="B11" s="174">
        <v>3.2</v>
      </c>
      <c r="C11" s="31" t="s">
        <v>506</v>
      </c>
      <c r="D11" s="118" t="s">
        <v>1</v>
      </c>
      <c r="E11" s="237" t="str">
        <f t="shared" ref="E11:E14" si="0">IF(D11="SÍ","CONTINUE RESPONDIENDO","VEA LA GUÍA")</f>
        <v>VEA LA GUÍA</v>
      </c>
      <c r="F11" s="310" t="s">
        <v>216</v>
      </c>
      <c r="G11" s="311"/>
      <c r="H11" s="124"/>
      <c r="I11" s="178"/>
      <c r="J11" s="238"/>
      <c r="K11" s="149"/>
      <c r="L11" s="299"/>
      <c r="M11" s="300"/>
      <c r="N11" s="32"/>
      <c r="O11" s="32"/>
      <c r="P11" s="24"/>
      <c r="Q11" s="24"/>
      <c r="R11" s="24"/>
      <c r="S11" s="24"/>
      <c r="T11" s="24"/>
      <c r="U11" s="24"/>
      <c r="V11" s="24"/>
      <c r="W11" s="15"/>
      <c r="X11" s="15"/>
      <c r="Y11" s="15"/>
      <c r="Z11" s="15"/>
      <c r="AA11" s="15"/>
      <c r="AB11" s="15"/>
      <c r="AC11" s="15"/>
      <c r="AD11" s="15"/>
      <c r="AE11" s="15"/>
      <c r="AF11" s="15"/>
      <c r="AG11" s="15"/>
      <c r="AH11" s="15"/>
      <c r="AI11" s="15"/>
      <c r="AJ11" s="15"/>
      <c r="AK11" s="15"/>
      <c r="AL11" s="15"/>
      <c r="AM11" s="15"/>
      <c r="AN11" s="15"/>
      <c r="AO11" s="15"/>
    </row>
    <row r="12" spans="1:41" ht="66" customHeight="1" thickBot="1">
      <c r="A12" s="99" t="s">
        <v>43</v>
      </c>
      <c r="B12" s="174">
        <v>3.3</v>
      </c>
      <c r="C12" s="31" t="s">
        <v>507</v>
      </c>
      <c r="D12" s="118" t="s">
        <v>1</v>
      </c>
      <c r="E12" s="237" t="str">
        <f t="shared" si="0"/>
        <v>VEA LA GUÍA</v>
      </c>
      <c r="F12" s="310" t="s">
        <v>511</v>
      </c>
      <c r="G12" s="311"/>
      <c r="H12" s="124"/>
      <c r="I12" s="178"/>
      <c r="J12" s="238"/>
      <c r="K12" s="149"/>
      <c r="L12" s="299"/>
      <c r="M12" s="300"/>
      <c r="N12" s="32"/>
      <c r="O12" s="32"/>
      <c r="P12" s="24"/>
      <c r="Q12" s="24"/>
      <c r="R12" s="24"/>
      <c r="S12" s="24"/>
      <c r="T12" s="24"/>
      <c r="U12" s="24"/>
      <c r="V12" s="24"/>
      <c r="W12" s="15"/>
      <c r="X12" s="15"/>
      <c r="Y12" s="15"/>
      <c r="Z12" s="15"/>
      <c r="AA12" s="15"/>
      <c r="AB12" s="15"/>
      <c r="AC12" s="15"/>
      <c r="AD12" s="15"/>
      <c r="AE12" s="15"/>
      <c r="AF12" s="15"/>
      <c r="AG12" s="15"/>
      <c r="AH12" s="15"/>
      <c r="AI12" s="15"/>
      <c r="AJ12" s="15"/>
      <c r="AK12" s="15"/>
      <c r="AL12" s="15"/>
      <c r="AM12" s="15"/>
      <c r="AN12" s="15"/>
      <c r="AO12" s="15"/>
    </row>
    <row r="13" spans="1:41" ht="66" customHeight="1" thickBot="1">
      <c r="A13" s="99" t="s">
        <v>44</v>
      </c>
      <c r="B13" s="174">
        <v>3.4</v>
      </c>
      <c r="C13" s="31" t="s">
        <v>508</v>
      </c>
      <c r="D13" s="118" t="s">
        <v>1</v>
      </c>
      <c r="E13" s="237" t="str">
        <f t="shared" si="0"/>
        <v>VEA LA GUÍA</v>
      </c>
      <c r="F13" s="310" t="s">
        <v>512</v>
      </c>
      <c r="G13" s="311"/>
      <c r="H13" s="124"/>
      <c r="I13" s="178"/>
      <c r="J13" s="238"/>
      <c r="K13" s="149"/>
      <c r="L13" s="299"/>
      <c r="M13" s="300"/>
      <c r="N13" s="32"/>
      <c r="O13" s="32"/>
      <c r="P13" s="24"/>
      <c r="Q13" s="24"/>
      <c r="R13" s="24"/>
      <c r="S13" s="24"/>
      <c r="T13" s="24"/>
      <c r="U13" s="24"/>
      <c r="V13" s="24"/>
      <c r="W13" s="15"/>
      <c r="X13" s="15"/>
      <c r="Y13" s="15"/>
      <c r="Z13" s="15"/>
      <c r="AA13" s="15"/>
      <c r="AB13" s="15"/>
      <c r="AC13" s="15"/>
      <c r="AD13" s="15"/>
      <c r="AE13" s="15"/>
      <c r="AF13" s="15"/>
      <c r="AG13" s="15"/>
      <c r="AH13" s="15"/>
      <c r="AI13" s="15"/>
      <c r="AJ13" s="15"/>
      <c r="AK13" s="15"/>
      <c r="AL13" s="15"/>
      <c r="AM13" s="15"/>
      <c r="AN13" s="15"/>
      <c r="AO13" s="15"/>
    </row>
    <row r="14" spans="1:41" ht="66" customHeight="1" thickBot="1">
      <c r="A14" s="99" t="s">
        <v>45</v>
      </c>
      <c r="B14" s="174">
        <v>3.5</v>
      </c>
      <c r="C14" s="31" t="s">
        <v>509</v>
      </c>
      <c r="D14" s="118" t="s">
        <v>1</v>
      </c>
      <c r="E14" s="237" t="str">
        <f t="shared" si="0"/>
        <v>VEA LA GUÍA</v>
      </c>
      <c r="F14" s="310" t="s">
        <v>513</v>
      </c>
      <c r="G14" s="311"/>
      <c r="H14" s="124"/>
      <c r="I14" s="178"/>
      <c r="J14" s="238"/>
      <c r="K14" s="149"/>
      <c r="L14" s="299"/>
      <c r="M14" s="300"/>
      <c r="N14" s="32"/>
      <c r="O14" s="32"/>
      <c r="P14" s="24"/>
      <c r="Q14" s="24"/>
      <c r="R14" s="24"/>
      <c r="S14" s="24"/>
      <c r="T14" s="24"/>
      <c r="U14" s="24"/>
      <c r="V14" s="24"/>
      <c r="W14" s="24"/>
      <c r="X14" s="24"/>
      <c r="Y14" s="24"/>
      <c r="Z14" s="24"/>
      <c r="AA14" s="24"/>
      <c r="AB14" s="24"/>
      <c r="AC14" s="15"/>
      <c r="AD14" s="15"/>
      <c r="AE14" s="15"/>
      <c r="AF14" s="15"/>
      <c r="AG14" s="15"/>
      <c r="AH14" s="15"/>
      <c r="AI14" s="15"/>
      <c r="AJ14" s="15"/>
      <c r="AK14" s="15"/>
      <c r="AL14" s="15"/>
      <c r="AM14" s="15"/>
      <c r="AN14" s="15"/>
      <c r="AO14" s="15"/>
    </row>
    <row r="15" spans="1:41" ht="66" customHeight="1" thickBot="1">
      <c r="A15" s="99" t="s">
        <v>46</v>
      </c>
      <c r="B15" s="174">
        <v>3.6</v>
      </c>
      <c r="C15" s="31" t="s">
        <v>515</v>
      </c>
      <c r="D15" s="118" t="s">
        <v>2</v>
      </c>
      <c r="E15" s="89" t="str">
        <f>IF(D15="SÍ","FIN DEL MONITOREO","VEA LA GUÍA")</f>
        <v>FIN DEL MONITOREO</v>
      </c>
      <c r="F15" s="310" t="s">
        <v>514</v>
      </c>
      <c r="G15" s="311"/>
      <c r="H15" s="124"/>
      <c r="I15" s="178"/>
      <c r="J15" s="238"/>
      <c r="K15" s="149"/>
      <c r="L15" s="299"/>
      <c r="M15" s="300"/>
      <c r="N15" s="32"/>
      <c r="O15" s="32"/>
      <c r="P15" s="24"/>
      <c r="Q15" s="24"/>
      <c r="R15" s="24"/>
      <c r="S15" s="24"/>
      <c r="T15" s="24"/>
      <c r="U15" s="24"/>
      <c r="V15" s="24"/>
      <c r="W15" s="24"/>
      <c r="X15" s="24"/>
      <c r="Y15" s="24"/>
      <c r="Z15" s="24"/>
      <c r="AA15" s="24"/>
      <c r="AB15" s="24"/>
      <c r="AC15" s="15"/>
      <c r="AD15" s="15"/>
      <c r="AE15" s="15"/>
      <c r="AF15" s="15"/>
      <c r="AG15" s="15"/>
      <c r="AH15" s="15"/>
      <c r="AI15" s="15"/>
      <c r="AJ15" s="15"/>
      <c r="AK15" s="15"/>
      <c r="AL15" s="15"/>
      <c r="AM15" s="15"/>
      <c r="AN15" s="15"/>
      <c r="AO15" s="15"/>
    </row>
    <row r="16" spans="1:41" ht="66" customHeight="1" thickBot="1">
      <c r="A16" s="99" t="s">
        <v>47</v>
      </c>
      <c r="B16" s="84"/>
      <c r="C16" s="85"/>
      <c r="D16" s="142"/>
      <c r="E16" s="176"/>
      <c r="F16" s="310"/>
      <c r="G16" s="311"/>
      <c r="H16" s="123"/>
      <c r="I16" s="124"/>
      <c r="J16" s="125"/>
      <c r="K16" s="149"/>
      <c r="L16" s="299"/>
      <c r="M16" s="300"/>
      <c r="N16" s="32"/>
      <c r="O16" s="32"/>
      <c r="P16" s="24"/>
      <c r="Q16" s="24"/>
      <c r="R16" s="24"/>
      <c r="S16" s="24"/>
      <c r="T16" s="24"/>
      <c r="U16" s="24"/>
      <c r="V16" s="24"/>
      <c r="W16" s="24"/>
      <c r="X16" s="24"/>
      <c r="Y16" s="24"/>
      <c r="Z16" s="24"/>
      <c r="AA16" s="24"/>
      <c r="AB16" s="24"/>
      <c r="AC16" s="15"/>
      <c r="AD16" s="15"/>
      <c r="AE16" s="15"/>
      <c r="AF16" s="15"/>
      <c r="AG16" s="15"/>
      <c r="AH16" s="15"/>
      <c r="AI16" s="15"/>
      <c r="AJ16" s="15"/>
      <c r="AK16" s="15"/>
      <c r="AL16" s="15"/>
      <c r="AM16" s="15"/>
      <c r="AN16" s="15"/>
      <c r="AO16" s="15"/>
    </row>
    <row r="17" spans="1:41" ht="66" customHeight="1" thickBot="1">
      <c r="A17" s="99" t="s">
        <v>185</v>
      </c>
      <c r="B17" s="84"/>
      <c r="C17" s="85"/>
      <c r="D17" s="142"/>
      <c r="E17" s="176"/>
      <c r="F17" s="310"/>
      <c r="G17" s="311"/>
      <c r="H17" s="123"/>
      <c r="I17" s="124"/>
      <c r="J17" s="125"/>
      <c r="K17" s="149"/>
      <c r="L17" s="299"/>
      <c r="M17" s="300"/>
      <c r="N17" s="32"/>
      <c r="O17" s="32"/>
      <c r="P17" s="24"/>
      <c r="Q17" s="24"/>
      <c r="R17" s="24"/>
      <c r="S17" s="24"/>
      <c r="T17" s="24"/>
      <c r="U17" s="24"/>
      <c r="V17" s="24"/>
      <c r="W17" s="24"/>
      <c r="X17" s="24"/>
      <c r="Y17" s="24"/>
      <c r="Z17" s="24"/>
      <c r="AA17" s="24"/>
      <c r="AB17" s="24"/>
      <c r="AC17" s="15"/>
      <c r="AD17" s="15"/>
      <c r="AE17" s="15"/>
      <c r="AF17" s="15"/>
      <c r="AG17" s="15"/>
      <c r="AH17" s="15"/>
      <c r="AI17" s="15"/>
      <c r="AJ17" s="15"/>
      <c r="AK17" s="15"/>
      <c r="AL17" s="15"/>
      <c r="AM17" s="15"/>
      <c r="AN17" s="15"/>
      <c r="AO17" s="15"/>
    </row>
    <row r="18" spans="1:41" ht="66" customHeight="1" thickBot="1">
      <c r="A18" s="99" t="s">
        <v>48</v>
      </c>
      <c r="B18" s="52"/>
      <c r="C18" s="47"/>
      <c r="D18" s="132"/>
      <c r="E18" s="88"/>
      <c r="F18" s="75"/>
      <c r="G18" s="54"/>
      <c r="H18" s="126"/>
      <c r="I18" s="127"/>
      <c r="J18" s="128"/>
      <c r="K18" s="150"/>
      <c r="L18" s="301"/>
      <c r="M18" s="302"/>
      <c r="N18" s="32"/>
      <c r="O18" s="32"/>
      <c r="P18" s="24"/>
      <c r="Q18" s="24"/>
      <c r="R18" s="24"/>
      <c r="S18" s="24"/>
      <c r="T18" s="24"/>
      <c r="U18" s="24"/>
      <c r="V18" s="24"/>
      <c r="W18" s="24"/>
      <c r="X18" s="24"/>
      <c r="Y18" s="24"/>
      <c r="Z18" s="24"/>
      <c r="AA18" s="24"/>
      <c r="AB18" s="24"/>
      <c r="AC18" s="15"/>
      <c r="AD18" s="15"/>
      <c r="AE18" s="15"/>
      <c r="AF18" s="15"/>
      <c r="AG18" s="15"/>
      <c r="AH18" s="15"/>
      <c r="AI18" s="15"/>
      <c r="AJ18" s="15"/>
      <c r="AK18" s="15"/>
      <c r="AL18" s="15"/>
      <c r="AM18" s="15"/>
      <c r="AN18" s="15"/>
      <c r="AO18" s="15"/>
    </row>
    <row r="19" spans="1:41" ht="52" customHeight="1" thickBot="1">
      <c r="A19" s="99" t="s">
        <v>49</v>
      </c>
      <c r="B19" s="51"/>
      <c r="C19" s="28"/>
      <c r="D19" s="133"/>
      <c r="E19" s="38"/>
      <c r="F19" s="74"/>
      <c r="G19" s="37"/>
      <c r="H19" s="135"/>
      <c r="I19" s="129"/>
      <c r="J19" s="151"/>
      <c r="K19" s="183"/>
      <c r="L19" s="303"/>
      <c r="M19" s="304"/>
      <c r="N19" s="32"/>
      <c r="O19" s="24"/>
      <c r="P19" s="24"/>
      <c r="Q19" s="24"/>
      <c r="R19" s="24"/>
      <c r="S19" s="24"/>
      <c r="T19" s="24"/>
      <c r="U19" s="24"/>
      <c r="V19" s="24"/>
      <c r="W19" s="24"/>
      <c r="X19" s="24"/>
      <c r="Y19" s="24"/>
      <c r="Z19" s="24"/>
      <c r="AA19" s="24"/>
      <c r="AB19" s="24"/>
      <c r="AC19" s="15"/>
      <c r="AD19" s="15"/>
      <c r="AE19" s="15"/>
      <c r="AF19" s="15"/>
      <c r="AG19" s="15"/>
      <c r="AH19" s="15"/>
      <c r="AI19" s="15"/>
      <c r="AJ19" s="15"/>
      <c r="AK19" s="15"/>
      <c r="AL19" s="15"/>
      <c r="AM19" s="15"/>
      <c r="AN19" s="15"/>
      <c r="AO19" s="15"/>
    </row>
    <row r="20" spans="1:41" ht="52" customHeight="1" thickBot="1">
      <c r="A20" s="99" t="s">
        <v>50</v>
      </c>
      <c r="B20" s="51"/>
      <c r="C20" s="28"/>
      <c r="D20" s="133"/>
      <c r="E20" s="38"/>
      <c r="F20" s="74"/>
      <c r="G20" s="37"/>
      <c r="H20" s="136"/>
      <c r="I20" s="130"/>
      <c r="J20" s="130"/>
      <c r="K20" s="184"/>
      <c r="L20" s="293"/>
      <c r="M20" s="294"/>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52" customHeight="1" thickBot="1">
      <c r="A21" s="99" t="s">
        <v>51</v>
      </c>
      <c r="B21" s="51"/>
      <c r="C21" s="28"/>
      <c r="D21" s="133"/>
      <c r="E21" s="38"/>
      <c r="F21" s="74"/>
      <c r="G21" s="37"/>
      <c r="H21" s="136"/>
      <c r="I21" s="130"/>
      <c r="J21" s="130"/>
      <c r="K21" s="184"/>
      <c r="L21" s="293"/>
      <c r="M21" s="294"/>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99" t="s">
        <v>186</v>
      </c>
      <c r="B22" s="51"/>
      <c r="C22" s="28"/>
      <c r="D22" s="133"/>
      <c r="E22" s="38"/>
      <c r="F22" s="74"/>
      <c r="G22" s="37"/>
      <c r="H22" s="136"/>
      <c r="I22" s="130"/>
      <c r="J22" s="130"/>
      <c r="K22" s="184"/>
      <c r="L22" s="293"/>
      <c r="M22" s="294"/>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99" t="s">
        <v>187</v>
      </c>
      <c r="B23" s="51"/>
      <c r="C23" s="28"/>
      <c r="D23" s="133"/>
      <c r="E23" s="38"/>
      <c r="F23" s="74"/>
      <c r="G23" s="37"/>
      <c r="H23" s="136"/>
      <c r="I23" s="130"/>
      <c r="J23" s="130"/>
      <c r="K23" s="184"/>
      <c r="L23" s="293"/>
      <c r="M23" s="294"/>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99" t="s">
        <v>188</v>
      </c>
      <c r="B24" s="51"/>
      <c r="C24" s="28"/>
      <c r="D24" s="133"/>
      <c r="E24" s="38"/>
      <c r="F24" s="74"/>
      <c r="G24" s="37"/>
      <c r="H24" s="136"/>
      <c r="I24" s="130"/>
      <c r="J24" s="130"/>
      <c r="K24" s="184"/>
      <c r="L24" s="293"/>
      <c r="M24" s="294"/>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99" t="s">
        <v>189</v>
      </c>
      <c r="B25" s="51"/>
      <c r="C25" s="28"/>
      <c r="D25" s="133"/>
      <c r="E25" s="38"/>
      <c r="F25" s="74"/>
      <c r="G25" s="37"/>
      <c r="H25" s="136"/>
      <c r="I25" s="130"/>
      <c r="J25" s="130"/>
      <c r="K25" s="184"/>
      <c r="L25" s="293"/>
      <c r="M25" s="294"/>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99" t="s">
        <v>190</v>
      </c>
      <c r="B26" s="51"/>
      <c r="C26" s="28"/>
      <c r="D26" s="133"/>
      <c r="E26" s="38"/>
      <c r="F26" s="74"/>
      <c r="G26" s="37"/>
      <c r="H26" s="136"/>
      <c r="I26" s="130"/>
      <c r="J26" s="130"/>
      <c r="K26" s="184"/>
      <c r="L26" s="293"/>
      <c r="M26" s="294"/>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99" t="s">
        <v>191</v>
      </c>
      <c r="B27" s="51"/>
      <c r="C27" s="28"/>
      <c r="D27" s="133"/>
      <c r="E27" s="38"/>
      <c r="F27" s="74"/>
      <c r="G27" s="37"/>
      <c r="H27" s="136"/>
      <c r="I27" s="130"/>
      <c r="J27" s="130"/>
      <c r="K27" s="184"/>
      <c r="L27" s="293"/>
      <c r="M27" s="294"/>
      <c r="N27" s="32"/>
      <c r="O27" s="24"/>
      <c r="P27" s="24"/>
      <c r="Q27" s="24"/>
      <c r="R27" s="24"/>
      <c r="S27" s="24"/>
      <c r="T27" s="24"/>
      <c r="U27" s="24"/>
      <c r="V27" s="24"/>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99" t="s">
        <v>192</v>
      </c>
      <c r="B28" s="51"/>
      <c r="C28" s="28"/>
      <c r="D28" s="133"/>
      <c r="E28" s="38"/>
      <c r="F28" s="74"/>
      <c r="G28" s="37"/>
      <c r="H28" s="136"/>
      <c r="I28" s="130"/>
      <c r="J28" s="130"/>
      <c r="K28" s="184"/>
      <c r="L28" s="295"/>
      <c r="M28" s="296"/>
      <c r="N28" s="32"/>
      <c r="O28" s="24"/>
      <c r="P28" s="24"/>
      <c r="Q28" s="24"/>
      <c r="R28" s="24"/>
      <c r="S28" s="24"/>
      <c r="T28" s="24"/>
      <c r="U28" s="24"/>
      <c r="V28" s="24"/>
      <c r="W28" s="15"/>
      <c r="X28" s="15"/>
      <c r="Y28" s="15"/>
      <c r="Z28" s="15"/>
      <c r="AA28" s="15"/>
      <c r="AB28" s="15"/>
      <c r="AC28" s="15"/>
      <c r="AD28" s="15"/>
      <c r="AE28" s="15"/>
      <c r="AF28" s="15"/>
      <c r="AG28" s="15"/>
      <c r="AH28" s="15"/>
      <c r="AI28" s="15"/>
      <c r="AJ28" s="15"/>
      <c r="AK28" s="15"/>
      <c r="AL28" s="15"/>
      <c r="AM28" s="15"/>
      <c r="AN28" s="15"/>
      <c r="AO28" s="15"/>
    </row>
    <row r="29" spans="1:41" ht="52" customHeight="1" thickBot="1">
      <c r="A29" s="99" t="s">
        <v>193</v>
      </c>
      <c r="B29" s="52"/>
      <c r="C29" s="47"/>
      <c r="D29" s="134"/>
      <c r="E29" s="73"/>
      <c r="F29" s="75"/>
      <c r="G29" s="54"/>
      <c r="H29" s="137"/>
      <c r="I29" s="131"/>
      <c r="J29" s="131"/>
      <c r="K29" s="185"/>
      <c r="L29" s="297"/>
      <c r="M29" s="298"/>
      <c r="N29" s="32"/>
      <c r="O29" s="24"/>
      <c r="P29" s="24"/>
      <c r="Q29" s="24"/>
      <c r="R29" s="24"/>
      <c r="S29" s="24"/>
      <c r="T29" s="24"/>
      <c r="U29" s="24"/>
      <c r="V29" s="24"/>
      <c r="W29" s="15"/>
      <c r="X29" s="15"/>
      <c r="Y29" s="15"/>
      <c r="Z29" s="15"/>
      <c r="AA29" s="15"/>
      <c r="AB29" s="15"/>
      <c r="AC29" s="15"/>
      <c r="AD29" s="15"/>
      <c r="AE29" s="15"/>
      <c r="AF29" s="15"/>
      <c r="AG29" s="15"/>
      <c r="AH29" s="15"/>
      <c r="AI29" s="15"/>
      <c r="AJ29" s="15"/>
      <c r="AK29" s="15"/>
      <c r="AL29" s="15"/>
      <c r="AM29" s="15"/>
      <c r="AN29" s="15"/>
      <c r="AO29" s="15"/>
    </row>
    <row r="30" spans="1:41" ht="52" customHeight="1" thickBot="1">
      <c r="A30" s="25"/>
      <c r="B30" s="26"/>
      <c r="C30" s="27"/>
      <c r="D30" s="56"/>
      <c r="E30" s="19"/>
      <c r="F30" s="43"/>
      <c r="G30" s="19"/>
      <c r="H30" s="19"/>
      <c r="I30" s="19"/>
      <c r="J30" s="19"/>
      <c r="K30" s="19"/>
      <c r="L30" s="19"/>
      <c r="M30" s="19"/>
      <c r="N30" s="33"/>
      <c r="O30" s="33"/>
      <c r="P30" s="33"/>
      <c r="Q30" s="33"/>
      <c r="R30" s="33"/>
      <c r="S30" s="33"/>
      <c r="T30" s="33"/>
      <c r="U30" s="33"/>
      <c r="V30" s="33"/>
      <c r="W30" s="15"/>
      <c r="X30" s="15"/>
      <c r="Y30" s="15"/>
      <c r="Z30" s="15"/>
      <c r="AA30" s="15"/>
      <c r="AB30" s="15"/>
      <c r="AC30" s="15"/>
      <c r="AD30" s="15"/>
      <c r="AE30" s="15"/>
      <c r="AF30" s="15"/>
      <c r="AG30" s="15"/>
      <c r="AH30" s="15"/>
      <c r="AI30" s="15"/>
      <c r="AJ30" s="15"/>
      <c r="AK30" s="15"/>
      <c r="AL30" s="15"/>
      <c r="AM30" s="15"/>
      <c r="AN30" s="15"/>
      <c r="AO30" s="15"/>
    </row>
    <row r="31" spans="1:41" ht="52" customHeight="1" thickBot="1">
      <c r="A31" s="25"/>
      <c r="B31" s="61"/>
      <c r="C31" s="62"/>
      <c r="D31" s="63"/>
      <c r="E31" s="4"/>
      <c r="F31" s="64"/>
      <c r="G31" s="4"/>
      <c r="H31" s="4"/>
      <c r="I31" s="4"/>
      <c r="J31" s="4"/>
      <c r="K31" s="4"/>
      <c r="L31" s="4"/>
      <c r="M31" s="4"/>
      <c r="N31" s="4"/>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4"/>
      <c r="C32" s="4"/>
      <c r="D32" s="4"/>
      <c r="E32" s="4"/>
      <c r="F32" s="4"/>
      <c r="G32" s="4"/>
      <c r="H32" s="4"/>
      <c r="I32" s="4"/>
      <c r="J32" s="4"/>
      <c r="K32" s="4"/>
      <c r="L32" s="4"/>
      <c r="M32" s="4"/>
      <c r="N32" s="4"/>
      <c r="O32" s="4"/>
      <c r="P32" s="4"/>
      <c r="Q32" s="4"/>
      <c r="R32" s="4"/>
      <c r="S32" s="4"/>
      <c r="T32" s="4"/>
      <c r="U32" s="4"/>
      <c r="V32" s="4"/>
      <c r="W32" s="15"/>
      <c r="X32" s="15"/>
      <c r="Y32" s="15"/>
      <c r="Z32" s="15"/>
      <c r="AA32" s="15"/>
      <c r="AB32" s="15"/>
      <c r="AC32" s="15"/>
      <c r="AD32" s="15"/>
      <c r="AE32" s="15"/>
      <c r="AF32" s="15"/>
      <c r="AG32" s="15"/>
      <c r="AH32" s="15"/>
      <c r="AI32" s="15"/>
      <c r="AJ32" s="15"/>
      <c r="AK32" s="15"/>
      <c r="AL32" s="15"/>
      <c r="AM32" s="15"/>
      <c r="AN32" s="15"/>
      <c r="AO32" s="15"/>
    </row>
    <row r="33" spans="1:41">
      <c r="A33" s="13"/>
      <c r="B33" s="4"/>
      <c r="C33" s="4"/>
      <c r="D33" s="4"/>
      <c r="E33" s="4"/>
      <c r="F33" s="4"/>
      <c r="G33" s="4"/>
      <c r="H33" s="4"/>
      <c r="I33" s="4"/>
      <c r="J33" s="4"/>
      <c r="K33" s="4"/>
      <c r="L33" s="4"/>
      <c r="M33" s="4"/>
      <c r="N33" s="4"/>
      <c r="O33" s="4"/>
      <c r="P33" s="4"/>
      <c r="Q33" s="4"/>
      <c r="R33" s="4"/>
      <c r="S33" s="4"/>
      <c r="T33" s="4"/>
      <c r="U33" s="4"/>
      <c r="V33" s="4"/>
      <c r="W33" s="15"/>
      <c r="X33" s="15"/>
      <c r="Y33" s="15"/>
      <c r="Z33" s="15"/>
      <c r="AA33" s="15"/>
      <c r="AB33" s="15"/>
      <c r="AC33" s="15"/>
      <c r="AD33" s="15"/>
      <c r="AE33" s="15"/>
      <c r="AF33" s="15"/>
      <c r="AG33" s="15"/>
      <c r="AH33" s="15"/>
      <c r="AI33" s="15"/>
      <c r="AJ33" s="15"/>
      <c r="AK33" s="15"/>
      <c r="AL33" s="15"/>
      <c r="AM33" s="15"/>
      <c r="AN33" s="15"/>
      <c r="AO33" s="15"/>
    </row>
    <row r="34" spans="1:41">
      <c r="A34" s="13"/>
      <c r="B34" s="4"/>
      <c r="C34" s="4"/>
      <c r="D34" s="4"/>
      <c r="E34" s="4"/>
      <c r="F34" s="4"/>
      <c r="G34" s="4"/>
      <c r="H34" s="4"/>
      <c r="I34" s="4"/>
      <c r="J34" s="4"/>
      <c r="K34" s="4"/>
      <c r="L34" s="4"/>
      <c r="M34" s="4"/>
      <c r="N34" s="4"/>
      <c r="O34" s="4"/>
      <c r="P34" s="4"/>
      <c r="Q34" s="4"/>
      <c r="R34" s="4"/>
      <c r="S34" s="4"/>
      <c r="T34" s="4"/>
      <c r="U34" s="4"/>
      <c r="V34" s="4"/>
      <c r="W34" s="15"/>
      <c r="X34" s="15"/>
      <c r="Y34" s="15"/>
      <c r="Z34" s="15"/>
      <c r="AA34" s="15"/>
      <c r="AB34" s="15"/>
      <c r="AC34" s="15"/>
      <c r="AD34" s="15"/>
      <c r="AE34" s="15"/>
      <c r="AF34" s="15"/>
      <c r="AG34" s="15"/>
      <c r="AH34" s="15"/>
      <c r="AI34" s="15"/>
      <c r="AJ34" s="15"/>
      <c r="AK34" s="15"/>
      <c r="AL34" s="15"/>
      <c r="AM34" s="15"/>
      <c r="AN34" s="15"/>
      <c r="AO34" s="15"/>
    </row>
    <row r="35" spans="1:41">
      <c r="A35" s="13"/>
      <c r="B35" s="13"/>
      <c r="C35" s="13"/>
      <c r="D35" s="13"/>
      <c r="E35" s="13"/>
      <c r="F35" s="13"/>
      <c r="G35" s="13"/>
      <c r="H35" s="13"/>
      <c r="I35" s="13"/>
      <c r="J35" s="13"/>
      <c r="K35" s="13"/>
      <c r="L35" s="13"/>
      <c r="M35" s="13"/>
      <c r="N35" s="13"/>
      <c r="O35" s="13"/>
      <c r="P35" s="13"/>
      <c r="Q35" s="13"/>
      <c r="R35" s="13"/>
      <c r="S35" s="13"/>
      <c r="T35" s="13"/>
      <c r="U35" s="13"/>
      <c r="V35" s="13"/>
      <c r="W35" s="15"/>
      <c r="X35" s="15"/>
      <c r="Y35" s="15"/>
      <c r="Z35" s="15"/>
      <c r="AA35" s="15"/>
      <c r="AB35" s="15"/>
      <c r="AC35" s="15"/>
      <c r="AD35" s="15"/>
      <c r="AE35" s="15"/>
      <c r="AF35" s="15"/>
      <c r="AG35" s="15"/>
      <c r="AH35" s="15"/>
      <c r="AI35" s="15"/>
      <c r="AJ35" s="15"/>
      <c r="AK35" s="15"/>
      <c r="AL35" s="15"/>
      <c r="AM35" s="15"/>
      <c r="AN35" s="15"/>
      <c r="AO35" s="15"/>
    </row>
    <row r="36" spans="1:41">
      <c r="A36" s="13"/>
      <c r="B36" s="13"/>
      <c r="C36" s="13"/>
      <c r="D36" s="13"/>
      <c r="E36" s="13"/>
      <c r="F36" s="13"/>
      <c r="G36" s="13"/>
      <c r="H36" s="13"/>
      <c r="I36" s="13"/>
      <c r="J36" s="13"/>
      <c r="K36" s="13"/>
      <c r="L36" s="13"/>
      <c r="M36" s="13"/>
      <c r="N36" s="13"/>
      <c r="O36" s="13"/>
      <c r="P36" s="13"/>
      <c r="Q36" s="13"/>
      <c r="R36" s="13"/>
      <c r="S36" s="13"/>
      <c r="T36" s="13"/>
      <c r="U36" s="13"/>
      <c r="V36" s="13"/>
      <c r="W36" s="15"/>
      <c r="X36" s="15"/>
      <c r="Y36" s="15"/>
      <c r="Z36" s="15"/>
      <c r="AA36" s="15"/>
      <c r="AB36" s="15"/>
      <c r="AC36" s="15"/>
      <c r="AD36" s="15"/>
      <c r="AE36" s="15"/>
      <c r="AF36" s="15"/>
      <c r="AG36" s="15"/>
      <c r="AH36" s="15"/>
      <c r="AI36" s="15"/>
      <c r="AJ36" s="15"/>
      <c r="AK36" s="15"/>
      <c r="AL36" s="15"/>
      <c r="AM36" s="15"/>
      <c r="AN36" s="15"/>
      <c r="AO36" s="15"/>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spans="1:23">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sheetData>
  <sheetProtection algorithmName="SHA-512" hashValue="f6u77iFJB09RsThdXld8m6pqcDcE2dbw6k+6rXty7adThhvb7xBCgiYn0Ylv/k/U0N+ZwQNyFGFXK+xFYW6u3Q==" saltValue="ErqAbKG1l9gV5cilepqHrQ==" spinCount="100000" sheet="1" objects="1" scenarios="1" selectLockedCells="1"/>
  <mergeCells count="32">
    <mergeCell ref="F17:G17"/>
    <mergeCell ref="F1:G1"/>
    <mergeCell ref="C2:D2"/>
    <mergeCell ref="F8:G8"/>
    <mergeCell ref="F9:G9"/>
    <mergeCell ref="F10:G10"/>
    <mergeCell ref="F11:G11"/>
    <mergeCell ref="F12:G12"/>
    <mergeCell ref="F13:G13"/>
    <mergeCell ref="F14:G14"/>
    <mergeCell ref="F15:G15"/>
    <mergeCell ref="F16:G16"/>
    <mergeCell ref="L10:M10"/>
    <mergeCell ref="L11:M11"/>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 ref="L28:M28"/>
    <mergeCell ref="L29:M29"/>
  </mergeCells>
  <conditionalFormatting sqref="D5:D6">
    <cfRule type="cellIs" dxfId="649" priority="31" operator="equal">
      <formula>"YES"</formula>
    </cfRule>
    <cfRule type="cellIs" dxfId="648" priority="30" operator="equal">
      <formula>"NO"</formula>
    </cfRule>
  </conditionalFormatting>
  <conditionalFormatting sqref="D16">
    <cfRule type="cellIs" dxfId="642" priority="134" operator="equal">
      <formula>"NO"</formula>
    </cfRule>
    <cfRule type="cellIs" dxfId="641" priority="126" operator="equal">
      <formula>"NOT YET APPLICABLE"</formula>
    </cfRule>
    <cfRule type="cellIs" dxfId="640" priority="72" operator="equal">
      <formula>"YES"</formula>
    </cfRule>
  </conditionalFormatting>
  <conditionalFormatting sqref="D17">
    <cfRule type="cellIs" dxfId="639" priority="133" operator="equal">
      <formula>"NO"</formula>
    </cfRule>
    <cfRule type="cellIs" dxfId="638" priority="132" operator="equal">
      <formula>"YES"</formula>
    </cfRule>
  </conditionalFormatting>
  <conditionalFormatting sqref="E10:E14">
    <cfRule type="cellIs" dxfId="637" priority="10" operator="equal">
      <formula>"CONTINUE RESPONDIENDO"</formula>
    </cfRule>
  </conditionalFormatting>
  <conditionalFormatting sqref="E10:E15">
    <cfRule type="cellIs" dxfId="636" priority="3" operator="equal">
      <formula>"VEA LA GUÍA"</formula>
    </cfRule>
  </conditionalFormatting>
  <conditionalFormatting sqref="E15">
    <cfRule type="cellIs" dxfId="635" priority="4" operator="equal">
      <formula>"FIN DEL MONITOREO"</formula>
    </cfRule>
    <cfRule type="cellIs" dxfId="634" priority="5" operator="equal">
      <formula>"END THE MONITORING"</formula>
    </cfRule>
    <cfRule type="cellIs" dxfId="633" priority="6" operator="equal">
      <formula>"SEE GUIDANCE"</formula>
    </cfRule>
  </conditionalFormatting>
  <conditionalFormatting sqref="E16:E17">
    <cfRule type="cellIs" dxfId="632" priority="70" operator="equal">
      <formula>"SEE GUIDANCE"</formula>
    </cfRule>
    <cfRule type="cellIs" dxfId="631" priority="125" operator="equal">
      <formula>"CONTINUE ANSWERING"</formula>
    </cfRule>
  </conditionalFormatting>
  <conditionalFormatting sqref="F2">
    <cfRule type="cellIs" dxfId="628" priority="67" operator="equal">
      <formula>"NO"</formula>
    </cfRule>
    <cfRule type="cellIs" dxfId="626" priority="68" operator="equal">
      <formula>"YES"</formula>
    </cfRule>
  </conditionalFormatting>
  <conditionalFormatting sqref="F5">
    <cfRule type="cellIs" dxfId="625" priority="32" operator="equal">
      <formula>"MUY ALTO"</formula>
    </cfRule>
    <cfRule type="cellIs" dxfId="624" priority="33" operator="equal">
      <formula>"HIGH"</formula>
    </cfRule>
    <cfRule type="cellIs" dxfId="623" priority="35" operator="equal">
      <formula>"ALTO"</formula>
    </cfRule>
    <cfRule type="cellIs" dxfId="622" priority="36" operator="equal">
      <formula>"HIGH"</formula>
    </cfRule>
    <cfRule type="cellIs" dxfId="621" priority="37" operator="equal">
      <formula>"MEDIO"</formula>
    </cfRule>
    <cfRule type="cellIs" dxfId="620" priority="38" operator="equal">
      <formula>"BAJO"</formula>
    </cfRule>
    <cfRule type="cellIs" dxfId="619" priority="34" operator="equal">
      <formula>"HIGH"</formula>
    </cfRule>
  </conditionalFormatting>
  <conditionalFormatting sqref="F5:F6">
    <cfRule type="cellIs" dxfId="618" priority="39" operator="equal">
      <formula>"NO"</formula>
    </cfRule>
    <cfRule type="cellIs" dxfId="617" priority="40" operator="equal">
      <formula>"YES"</formula>
    </cfRule>
  </conditionalFormatting>
  <conditionalFormatting sqref="F8:F9 H8:H9">
    <cfRule type="cellIs" dxfId="616" priority="25" operator="equal">
      <formula>"NO"</formula>
    </cfRule>
    <cfRule type="cellIs" dxfId="613" priority="26" operator="equal">
      <formula>"YES"</formula>
    </cfRule>
  </conditionalFormatting>
  <conditionalFormatting sqref="F7:G7 D7:D9 E9 F10:F31 D18:D31">
    <cfRule type="cellIs" dxfId="611" priority="145" operator="equal">
      <formula>"YES"</formula>
    </cfRule>
    <cfRule type="cellIs" dxfId="607" priority="144" operator="equal">
      <formula>"NO"</formula>
    </cfRule>
  </conditionalFormatting>
  <conditionalFormatting sqref="G5:G6">
    <cfRule type="cellIs" dxfId="603" priority="47" operator="equal">
      <formula>"NO"</formula>
    </cfRule>
    <cfRule type="cellIs" dxfId="602" priority="48" operator="equal">
      <formula>"YES"</formula>
    </cfRule>
  </conditionalFormatting>
  <conditionalFormatting sqref="H10:H29 J10:J29">
    <cfRule type="cellIs" dxfId="600" priority="1" operator="equal">
      <formula>"Immediately"</formula>
    </cfRule>
  </conditionalFormatting>
  <conditionalFormatting sqref="I4">
    <cfRule type="cellIs" dxfId="595" priority="50" operator="equal">
      <formula>"HIGH"</formula>
    </cfRule>
    <cfRule type="cellIs" dxfId="594" priority="51" operator="equal">
      <formula>"HIGH"</formula>
    </cfRule>
    <cfRule type="cellIs" dxfId="593" priority="53" operator="equal">
      <formula>"HIGH"</formula>
    </cfRule>
    <cfRule type="cellIs" dxfId="592" priority="54" operator="equal">
      <formula>"MEDIUM"</formula>
    </cfRule>
    <cfRule type="cellIs" dxfId="591" priority="55" operator="equal">
      <formula>"LOW"</formula>
    </cfRule>
    <cfRule type="cellIs" dxfId="587" priority="59" operator="equal">
      <formula>"NO"</formula>
    </cfRule>
    <cfRule type="cellIs" dxfId="586" priority="60" operator="equal">
      <formula>"YES"</formula>
    </cfRule>
    <cfRule type="cellIs" dxfId="585" priority="52" operator="equal">
      <formula>"HIGH"</formula>
    </cfRule>
    <cfRule type="cellIs" dxfId="584" priority="49" operator="equal">
      <formula>"VERY HIGH"</formula>
    </cfRule>
  </conditionalFormatting>
  <conditionalFormatting sqref="I9">
    <cfRule type="cellIs" dxfId="582" priority="21" operator="equal">
      <formula>"YES"</formula>
    </cfRule>
    <cfRule type="cellIs" dxfId="581" priority="20" operator="equal">
      <formula>"NO"</formula>
    </cfRule>
  </conditionalFormatting>
  <conditionalFormatting sqref="J8:J9">
    <cfRule type="cellIs" dxfId="575" priority="16" operator="equal">
      <formula>"YES"</formula>
    </cfRule>
    <cfRule type="cellIs" dxfId="574" priority="15" operator="equal">
      <formula>"NO"</formula>
    </cfRule>
  </conditionalFormatting>
  <dataValidations count="2">
    <dataValidation type="list" allowBlank="1" showInputMessage="1" showErrorMessage="1" sqref="D17" xr:uid="{31B36A75-F42D-CF43-BFD3-7F0A7ED95A08}">
      <formula1>"YES,NO"</formula1>
    </dataValidation>
    <dataValidation type="list" allowBlank="1" showInputMessage="1" showErrorMessage="1" sqref="H16:H17 D7 C19:C29 D16 I16:J18" xr:uid="{4A883E4F-D004-A240-9448-F7788D8DC0B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0]!Hoja10.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9218" r:id="rId4" name="Button 2">
              <controlPr defaultSize="0" print="0" autoFill="0" autoPict="0" macro="[0]!Hoja10.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9219" r:id="rId5" name="Button 3">
              <controlPr defaultSize="0" print="0" autoFill="0" autoPict="0" macro="[0]!Hoja9.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9220" r:id="rId6" name="Button 4">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9221" r:id="rId7" name="Button 5">
              <controlPr defaultSize="0" print="0" autoFill="0" autoPict="0" macro="[0]!Hoja9.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9222" r:id="rId8" name="Button 6">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8" operator="equal" id="{E2CBCC1D-7C48-0C40-A3BD-8729BD43A852}">
            <xm:f>'INTERNAL REFERENCES'!#REF!</xm:f>
            <x14:dxf>
              <font>
                <color rgb="FF9C5700"/>
              </font>
              <fill>
                <patternFill>
                  <bgColor rgb="FFFFEB9C"/>
                </patternFill>
              </fill>
            </x14:dxf>
          </x14:cfRule>
          <x14:cfRule type="cellIs" priority="29" operator="equal" id="{CB637229-4E16-9B4B-9122-BA690BFA3E48}">
            <xm:f>'INTERNAL REFERENCES'!#REF!</xm:f>
            <x14:dxf>
              <font>
                <color rgb="FF9C0006"/>
              </font>
              <fill>
                <patternFill>
                  <bgColor rgb="FFFFC7CE"/>
                </patternFill>
              </fill>
            </x14:dxf>
          </x14:cfRule>
          <x14:cfRule type="cellIs" priority="27" operator="equal" id="{FAABDB3D-A27A-5842-AAB7-1DB2570B184F}">
            <xm:f>'INTERNAL REFERENCES'!#REF!</xm:f>
            <x14:dxf>
              <font>
                <color rgb="FF006100"/>
              </font>
              <fill>
                <patternFill>
                  <bgColor rgb="FFC6EFCE"/>
                </patternFill>
              </fill>
            </x14:dxf>
          </x14:cfRule>
          <xm:sqref>D5:D6</xm:sqref>
        </x14:conditionalFormatting>
        <x14:conditionalFormatting xmlns:xm="http://schemas.microsoft.com/office/excel/2006/main">
          <x14:cfRule type="cellIs" priority="7" operator="equal" id="{84ACB7D1-45EB-F042-9F39-B88622D64256}">
            <xm:f>'INTERNAL REFERENCES'!$B$23</xm:f>
            <x14:dxf>
              <font>
                <color theme="5" tint="-0.24994659260841701"/>
              </font>
              <fill>
                <patternFill>
                  <bgColor rgb="FFF0F0E3"/>
                </patternFill>
              </fill>
              <border>
                <vertical/>
                <horizontal/>
              </border>
            </x14:dxf>
          </x14:cfRule>
          <x14:cfRule type="cellIs" priority="8" operator="equal" id="{8E8FB92D-5BFD-5341-BC54-081C4101B92B}">
            <xm:f>'INTERNAL REFERENCES'!$B$21</xm:f>
            <x14:dxf>
              <font>
                <color rgb="FF9C0006"/>
              </font>
              <fill>
                <patternFill>
                  <bgColor rgb="FFFFC7CE"/>
                </patternFill>
              </fill>
            </x14:dxf>
          </x14:cfRule>
          <x14:cfRule type="cellIs" priority="9" operator="equal" id="{E9896691-E34A-4445-9119-C10ECF57A106}">
            <xm:f>'INTERNAL REFERENCES'!$B$20</xm:f>
            <x14:dxf>
              <font>
                <color rgb="FF006100"/>
              </font>
              <fill>
                <patternFill>
                  <bgColor rgb="FFC6EFCE"/>
                </patternFill>
              </fill>
            </x14:dxf>
          </x14:cfRule>
          <xm:sqref>D10:D15</xm:sqref>
        </x14:conditionalFormatting>
        <x14:conditionalFormatting xmlns:xm="http://schemas.microsoft.com/office/excel/2006/main">
          <x14:cfRule type="cellIs" priority="64" operator="equal" id="{E2C155AE-831D-2B43-8932-558E913CFE7C}">
            <xm:f>'INTERNAL REFERENCES'!#REF!</xm:f>
            <x14:dxf>
              <font>
                <color rgb="FF006100"/>
              </font>
              <fill>
                <patternFill>
                  <bgColor rgb="FFC6EFCE"/>
                </patternFill>
              </fill>
            </x14:dxf>
          </x14:cfRule>
          <x14:cfRule type="cellIs" priority="65" operator="equal" id="{0676834D-95B1-6746-A483-33FDEA9CB46F}">
            <xm:f>'INTERNAL REFERENCES'!#REF!</xm:f>
            <x14:dxf>
              <font>
                <color rgb="FF9C5700"/>
              </font>
              <fill>
                <patternFill>
                  <bgColor rgb="FFFFEB9C"/>
                </patternFill>
              </fill>
            </x14:dxf>
          </x14:cfRule>
          <x14:cfRule type="cellIs" priority="66" operator="equal" id="{6E559B6C-0A00-774C-B5DF-79953389CB71}">
            <xm:f>'INTERNAL REFERENCES'!#REF!</xm:f>
            <x14:dxf>
              <font>
                <color rgb="FF9C0006"/>
              </font>
              <fill>
                <patternFill>
                  <bgColor rgb="FFFFC7CE"/>
                </patternFill>
              </fill>
            </x14:dxf>
          </x14:cfRule>
          <xm:sqref>F2</xm:sqref>
        </x14:conditionalFormatting>
        <x14:conditionalFormatting xmlns:xm="http://schemas.microsoft.com/office/excel/2006/main">
          <x14:cfRule type="cellIs" priority="24" operator="equal" id="{15D4868E-F0B5-594A-9652-D4C2B7EC4916}">
            <xm:f>'INTERNAL REFERENCES'!#REF!</xm:f>
            <x14:dxf>
              <font>
                <color rgb="FF9C0006"/>
              </font>
              <fill>
                <patternFill>
                  <bgColor rgb="FFFFC7CE"/>
                </patternFill>
              </fill>
            </x14:dxf>
          </x14:cfRule>
          <x14:cfRule type="cellIs" priority="22" operator="equal" id="{B65595B6-F636-094E-8CE1-362CD8DA539A}">
            <xm:f>'INTERNAL REFERENCES'!#REF!</xm:f>
            <x14:dxf>
              <font>
                <color rgb="FF006100"/>
              </font>
              <fill>
                <patternFill>
                  <bgColor rgb="FFC6EFCE"/>
                </patternFill>
              </fill>
            </x14:dxf>
          </x14:cfRule>
          <x14:cfRule type="cellIs" priority="23" operator="equal" id="{22A4F8FF-1E3E-D24A-89A8-FB297019F542}">
            <xm:f>'INTERNAL REFERENCES'!#REF!</xm:f>
            <x14:dxf>
              <font>
                <color rgb="FF9C5700"/>
              </font>
              <fill>
                <patternFill>
                  <bgColor rgb="FFFFEB9C"/>
                </patternFill>
              </fill>
            </x14:dxf>
          </x14:cfRule>
          <xm:sqref>F8:F9 H8:H9</xm:sqref>
        </x14:conditionalFormatting>
        <x14:conditionalFormatting xmlns:xm="http://schemas.microsoft.com/office/excel/2006/main">
          <x14:cfRule type="cellIs" priority="141" operator="equal" id="{867D78EA-DB61-E54C-9A54-7299A1C9ED47}">
            <xm:f>'INTERNAL REFERENCES'!#REF!</xm:f>
            <x14:dxf>
              <font>
                <color rgb="FF006100"/>
              </font>
              <fill>
                <patternFill>
                  <bgColor rgb="FFC6EFCE"/>
                </patternFill>
              </fill>
            </x14:dxf>
          </x14:cfRule>
          <x14:cfRule type="cellIs" priority="142" operator="equal" id="{C2461A7A-FADD-E547-9FB5-8CAED9F9B527}">
            <xm:f>'INTERNAL REFERENCES'!#REF!</xm:f>
            <x14:dxf>
              <font>
                <color rgb="FF9C5700"/>
              </font>
              <fill>
                <patternFill>
                  <bgColor rgb="FFFFEB9C"/>
                </patternFill>
              </fill>
            </x14:dxf>
          </x14:cfRule>
          <x14:cfRule type="cellIs" priority="143" operator="equal" id="{848CDCDC-0754-C146-97BC-03094B9DF5E0}">
            <xm:f>'INTERNAL REFERENCES'!#REF!</xm:f>
            <x14:dxf>
              <font>
                <color rgb="FF9C0006"/>
              </font>
              <fill>
                <patternFill>
                  <bgColor rgb="FFFFC7CE"/>
                </patternFill>
              </fill>
            </x14:dxf>
          </x14:cfRule>
          <xm:sqref>F7:G7 D7:D9 E9 F10:F31 D18:D31</xm:sqref>
        </x14:conditionalFormatting>
        <x14:conditionalFormatting xmlns:xm="http://schemas.microsoft.com/office/excel/2006/main">
          <x14:cfRule type="cellIs" priority="44" operator="equal" id="{9308F57B-4471-4B48-8669-B09230BBC725}">
            <xm:f>'INTERNAL REFERENCES'!#REF!</xm:f>
            <x14:dxf>
              <font>
                <color rgb="FF006100"/>
              </font>
              <fill>
                <patternFill>
                  <bgColor rgb="FFC6EFCE"/>
                </patternFill>
              </fill>
            </x14:dxf>
          </x14:cfRule>
          <x14:cfRule type="cellIs" priority="45" operator="equal" id="{E2CEFCA7-23D9-244F-A224-3A6EC2928094}">
            <xm:f>'INTERNAL REFERENCES'!#REF!</xm:f>
            <x14:dxf>
              <font>
                <color rgb="FF9C5700"/>
              </font>
              <fill>
                <patternFill>
                  <bgColor rgb="FFFFEB9C"/>
                </patternFill>
              </fill>
            </x14:dxf>
          </x14:cfRule>
          <x14:cfRule type="cellIs" priority="46" operator="equal" id="{A5B51224-CAB9-0542-92F3-BCDDB8BC726B}">
            <xm:f>'INTERNAL REFERENCES'!#REF!</xm:f>
            <x14:dxf>
              <font>
                <color rgb="FF9C0006"/>
              </font>
              <fill>
                <patternFill>
                  <bgColor rgb="FFFFC7CE"/>
                </patternFill>
              </fill>
            </x14:dxf>
          </x14:cfRule>
          <xm:sqref>G5:G6</xm:sqref>
        </x14:conditionalFormatting>
        <x14:conditionalFormatting xmlns:xm="http://schemas.microsoft.com/office/excel/2006/main">
          <x14:cfRule type="cellIs" priority="2" operator="equal" id="{717961EF-967A-DC4D-8A88-A00933441376}">
            <xm:f>'INTERNAL REFERENCES'!#REF!</xm:f>
            <x14:dxf>
              <font>
                <color rgb="FF9C5700"/>
              </font>
              <fill>
                <patternFill>
                  <bgColor rgb="FFFFEB9C"/>
                </patternFill>
              </fill>
            </x14:dxf>
          </x14:cfRule>
          <xm:sqref>H10:H15 J10:J15</xm:sqref>
        </x14:conditionalFormatting>
        <x14:conditionalFormatting xmlns:xm="http://schemas.microsoft.com/office/excel/2006/main">
          <x14:cfRule type="cellIs" priority="113" operator="equal" id="{B21D4F28-DCD4-C74D-A3EF-F315383827EE}">
            <xm:f>'INTERNAL REFERENCES'!#REF!</xm:f>
            <x14:dxf>
              <font>
                <color rgb="FF9C5700"/>
              </font>
              <fill>
                <patternFill>
                  <bgColor rgb="FFFFEB9C"/>
                </patternFill>
              </fill>
            </x14:dxf>
          </x14:cfRule>
          <xm:sqref>H16:H18 J16:J18</xm:sqref>
        </x14:conditionalFormatting>
        <x14:conditionalFormatting xmlns:xm="http://schemas.microsoft.com/office/excel/2006/main">
          <x14:cfRule type="cellIs" priority="61" operator="equal" id="{0E44F182-26E9-A942-A0C2-8D2D41D10982}">
            <xm:f>'INTERNAL REFERENCES'!$B$6</xm:f>
            <x14:dxf>
              <font>
                <color rgb="FF9C0006"/>
              </font>
              <fill>
                <patternFill>
                  <bgColor rgb="FFFFC7CE"/>
                </patternFill>
              </fill>
            </x14:dxf>
          </x14:cfRule>
          <x14:cfRule type="cellIs" priority="62" operator="equal" id="{200B58A0-EAD0-E045-9F04-94268976682C}">
            <xm:f>'INTERNAL REFERENCES'!$B$5</xm:f>
            <x14:dxf>
              <font>
                <color rgb="FF9C5700"/>
              </font>
              <fill>
                <patternFill>
                  <bgColor rgb="FFFFEB9C"/>
                </patternFill>
              </fill>
            </x14:dxf>
          </x14:cfRule>
          <x14:cfRule type="cellIs" priority="63" operator="equal" id="{AC862913-5442-2E4E-BA2E-7A4668F3AF60}">
            <xm:f>'INTERNAL REFERENCES'!$B$4</xm:f>
            <x14:dxf>
              <font>
                <color rgb="FF006100"/>
              </font>
              <fill>
                <patternFill>
                  <bgColor rgb="FFC6EFCE"/>
                </patternFill>
              </fill>
            </x14:dxf>
          </x14:cfRule>
          <xm:sqref>I3</xm:sqref>
        </x14:conditionalFormatting>
        <x14:conditionalFormatting xmlns:xm="http://schemas.microsoft.com/office/excel/2006/main">
          <x14:cfRule type="cellIs" priority="56" operator="equal" id="{7564DE46-F350-5E4A-B90D-F01CE253123C}">
            <xm:f>'INTERNAL REFERENCES'!#REF!</xm:f>
            <x14:dxf>
              <font>
                <color rgb="FF006100"/>
              </font>
              <fill>
                <patternFill>
                  <bgColor rgb="FFC6EFCE"/>
                </patternFill>
              </fill>
            </x14:dxf>
          </x14:cfRule>
          <x14:cfRule type="cellIs" priority="57" operator="equal" id="{08C320A5-A6C8-1B46-B2D2-5E53D52D9402}">
            <xm:f>'INTERNAL REFERENCES'!#REF!</xm:f>
            <x14:dxf>
              <font>
                <color rgb="FF9C5700"/>
              </font>
              <fill>
                <patternFill>
                  <bgColor rgb="FFFFEB9C"/>
                </patternFill>
              </fill>
            </x14:dxf>
          </x14:cfRule>
          <x14:cfRule type="cellIs" priority="58" operator="equal" id="{63CFC9CB-F985-E14F-A1F3-58809115F2AC}">
            <xm:f>'INTERNAL REFERENCES'!#REF!</xm:f>
            <x14:dxf>
              <font>
                <color rgb="FF9C0006"/>
              </font>
              <fill>
                <patternFill>
                  <bgColor rgb="FFFFC7CE"/>
                </patternFill>
              </fill>
            </x14:dxf>
          </x14:cfRule>
          <xm:sqref>I4</xm:sqref>
        </x14:conditionalFormatting>
        <x14:conditionalFormatting xmlns:xm="http://schemas.microsoft.com/office/excel/2006/main">
          <x14:cfRule type="cellIs" priority="18" operator="equal" id="{F3A35381-83A7-A549-B3C4-36C339B4335D}">
            <xm:f>'INTERNAL REFERENCES'!#REF!</xm:f>
            <x14:dxf>
              <font>
                <color rgb="FF9C5700"/>
              </font>
              <fill>
                <patternFill>
                  <bgColor rgb="FFFFEB9C"/>
                </patternFill>
              </fill>
            </x14:dxf>
          </x14:cfRule>
          <x14:cfRule type="cellIs" priority="17" operator="equal" id="{BA4F5511-DDFE-DB4C-8021-0B3C4390CB39}">
            <xm:f>'INTERNAL REFERENCES'!#REF!</xm:f>
            <x14:dxf>
              <font>
                <color rgb="FF006100"/>
              </font>
              <fill>
                <patternFill>
                  <bgColor rgb="FFC6EFCE"/>
                </patternFill>
              </fill>
            </x14:dxf>
          </x14:cfRule>
          <x14:cfRule type="cellIs" priority="19" operator="equal" id="{E2A903CD-863A-2442-BA6F-16ED63FEB209}">
            <xm:f>'INTERNAL REFERENCES'!#REF!</xm:f>
            <x14:dxf>
              <font>
                <color rgb="FF9C0006"/>
              </font>
              <fill>
                <patternFill>
                  <bgColor rgb="FFFFC7CE"/>
                </patternFill>
              </fill>
            </x14:dxf>
          </x14:cfRule>
          <xm:sqref>I9</xm:sqref>
        </x14:conditionalFormatting>
        <x14:conditionalFormatting xmlns:xm="http://schemas.microsoft.com/office/excel/2006/main">
          <x14:cfRule type="cellIs" priority="43" operator="equal" id="{0A835FDC-74F6-094D-9CFA-9BBB6BBB2046}">
            <xm:f>'INTERNAL REFERENCES'!#REF!</xm:f>
            <x14:dxf>
              <font>
                <color rgb="FF9C0006"/>
              </font>
              <fill>
                <patternFill>
                  <bgColor rgb="FFFFC7CE"/>
                </patternFill>
              </fill>
            </x14:dxf>
          </x14:cfRule>
          <x14:cfRule type="cellIs" priority="41" operator="equal" id="{67FE54DE-C4CA-5648-9F6F-4EF7B5F1F513}">
            <xm:f>'INTERNAL REFERENCES'!#REF!</xm:f>
            <x14:dxf>
              <font>
                <color rgb="FF9C5700"/>
              </font>
              <fill>
                <patternFill>
                  <bgColor rgb="FFFFEB9C"/>
                </patternFill>
              </fill>
            </x14:dxf>
          </x14:cfRule>
          <x14:cfRule type="cellIs" priority="42" operator="equal" id="{C5A00C0D-BB31-4945-B465-E6DC161F7E73}">
            <xm:f>'INTERNAL REFERENCES'!#REF!</xm:f>
            <x14:dxf>
              <font>
                <color rgb="FF006100"/>
              </font>
              <fill>
                <patternFill>
                  <bgColor rgb="FFC6EFCE"/>
                </patternFill>
              </fill>
            </x14:dxf>
          </x14:cfRule>
          <xm:sqref>J5</xm:sqref>
        </x14:conditionalFormatting>
        <x14:conditionalFormatting xmlns:xm="http://schemas.microsoft.com/office/excel/2006/main">
          <x14:cfRule type="cellIs" priority="14" operator="equal" id="{4C3F8196-4D35-C845-B83D-BFC64454D7E9}">
            <xm:f>'INTERNAL REFERENCES'!#REF!</xm:f>
            <x14:dxf>
              <font>
                <color rgb="FF9C0006"/>
              </font>
              <fill>
                <patternFill>
                  <bgColor rgb="FFFFC7CE"/>
                </patternFill>
              </fill>
            </x14:dxf>
          </x14:cfRule>
          <x14:cfRule type="cellIs" priority="13" operator="equal" id="{E110F9DC-ED5A-7343-93A2-B212BD6E50D7}">
            <xm:f>'INTERNAL REFERENCES'!#REF!</xm:f>
            <x14:dxf>
              <font>
                <color rgb="FF9C5700"/>
              </font>
              <fill>
                <patternFill>
                  <bgColor rgb="FFFFEB9C"/>
                </patternFill>
              </fill>
            </x14:dxf>
          </x14:cfRule>
          <x14:cfRule type="cellIs" priority="12" operator="equal" id="{0D518A98-0D57-3C4F-A147-6F600AF46BEB}">
            <xm:f>'INTERNAL REFERENCES'!#REF!</xm:f>
            <x14:dxf>
              <font>
                <color rgb="FF006100"/>
              </font>
              <fill>
                <patternFill>
                  <bgColor rgb="FFC6EFCE"/>
                </patternFill>
              </fill>
            </x14:dxf>
          </x14:cfRule>
          <xm:sqref>J8:J9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4331CC1-4943-F440-8656-8F55E69175AF}">
          <x14:formula1>
            <xm:f>'INTERNAL REFERENCES'!$A$1:$A$36</xm:f>
          </x14:formula1>
          <xm:sqref>H5</xm:sqref>
        </x14:dataValidation>
        <x14:dataValidation type="list" allowBlank="1" showInputMessage="1" showErrorMessage="1" xr:uid="{AE200D6D-3FDC-0141-BFCA-C66E3E39312D}">
          <x14:formula1>
            <xm:f>'INTERNAL REFERENCES'!$D$21:$D$25</xm:f>
          </x14:formula1>
          <xm:sqref>J5</xm:sqref>
        </x14:dataValidation>
        <x14:dataValidation type="date" allowBlank="1" showInputMessage="1" showErrorMessage="1" xr:uid="{A3CF040C-24FD-C546-B01F-7BC881B97EA1}">
          <x14:formula1>
            <xm:f>'INTERNAL REFERENCES'!D26</xm:f>
          </x14:formula1>
          <x14:formula2>
            <xm:f>'INTERNAL REFERENCES'!D27</xm:f>
          </x14:formula2>
          <xm:sqref>H3</xm:sqref>
        </x14:dataValidation>
        <x14:dataValidation type="list" allowBlank="1" showInputMessage="1" showErrorMessage="1" xr:uid="{3D776D4D-4515-EC41-B110-FFE562BCDD83}">
          <x14:formula1>
            <xm:f>'INTERNAL REFERENCES'!$B$28:$B$54</xm:f>
          </x14:formula1>
          <xm:sqref>E3</xm:sqref>
        </x14:dataValidation>
        <x14:dataValidation type="list" allowBlank="1" showInputMessage="1" showErrorMessage="1" xr:uid="{1CAFFE3A-A83E-2041-ACA6-C1FC5F98A257}">
          <x14:formula1>
            <xm:f>'INTERNAL REFERENCES'!$C$14:$C$18</xm:f>
          </x14:formula1>
          <xm:sqref>D5:D6</xm:sqref>
        </x14:dataValidation>
        <x14:dataValidation type="list" allowBlank="1" showInputMessage="1" showErrorMessage="1" xr:uid="{F5726896-130B-B341-ABE3-184CD3D1C652}">
          <x14:formula1>
            <xm:f>'INTERNAL REFERENCES'!$B$20:$B$23</xm:f>
          </x14:formula1>
          <xm:sqref>D10:D15</xm:sqref>
        </x14:dataValidation>
        <x14:dataValidation type="list" allowBlank="1" showInputMessage="1" showErrorMessage="1" xr:uid="{DE1DF9A9-F1F3-4442-877E-F915FC64C2C0}">
          <x14:formula1>
            <xm:f>'INTERNAL REFERENCES'!$D$14:$D$19</xm:f>
          </x14:formula1>
          <xm:sqref>H10:H15 J10:J15</xm:sqref>
        </x14:dataValidation>
        <x14:dataValidation type="list" allowBlank="1" showInputMessage="1" showErrorMessage="1" xr:uid="{F0B29C48-6353-9B44-8F99-A225806A6478}">
          <x14:formula1>
            <xm:f>'INTERNAL REFERENCES'!$B$24:$B$27</xm:f>
          </x14:formula1>
          <xm:sqref>I10:I15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ACF8-4AB9-5E45-BB7C-67141EC6F5D9}">
  <sheetPr codeName="Hoja11"/>
  <dimension ref="A1:AO149"/>
  <sheetViews>
    <sheetView topLeftCell="G1" zoomScale="120" zoomScaleNormal="120" workbookViewId="0">
      <selection activeCell="H15" sqref="H15:J15"/>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57"/>
      <c r="B1" s="227" t="s">
        <v>307</v>
      </c>
      <c r="C1" s="162" t="s">
        <v>504</v>
      </c>
      <c r="D1" s="163">
        <v>2</v>
      </c>
      <c r="E1" s="164"/>
      <c r="F1" s="316" t="str">
        <f>+'0. MAESTRO'!G12</f>
        <v>RIESGO DE DESIGUALDAD DE GÉNERO</v>
      </c>
      <c r="G1" s="317"/>
      <c r="H1" s="169"/>
      <c r="I1" s="169"/>
      <c r="J1" s="170"/>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56"/>
      <c r="B2" s="267">
        <f>+H3</f>
        <v>45626</v>
      </c>
      <c r="C2" s="318" t="str">
        <f>+'0. MAESTRO'!C12</f>
        <v>Género</v>
      </c>
      <c r="D2" s="319"/>
      <c r="E2" s="228" t="s">
        <v>138</v>
      </c>
      <c r="F2" s="229" t="s">
        <v>106</v>
      </c>
      <c r="G2" s="159" t="s">
        <v>431</v>
      </c>
      <c r="H2" s="261" t="s">
        <v>433</v>
      </c>
      <c r="I2" s="160" t="s">
        <v>87</v>
      </c>
      <c r="J2" s="161" t="s">
        <v>52</v>
      </c>
      <c r="K2" s="21"/>
      <c r="L2" s="65"/>
      <c r="M2" s="65"/>
      <c r="N2" s="6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236" t="s">
        <v>442</v>
      </c>
      <c r="C3" s="17" t="str">
        <f>+'0. MAESTRO'!C3</f>
        <v>Proyecto de prueba</v>
      </c>
      <c r="D3" s="102" t="s">
        <v>435</v>
      </c>
      <c r="E3" s="119" t="s">
        <v>93</v>
      </c>
      <c r="F3" s="103"/>
      <c r="G3" s="18" t="s">
        <v>432</v>
      </c>
      <c r="H3" s="214">
        <v>45626</v>
      </c>
      <c r="I3" s="232" t="str">
        <f>+'0. MAESTRO'!F4</f>
        <v>CATEGORÍA B</v>
      </c>
      <c r="J3" s="230" t="str">
        <f>+'0. MAESTRO'!E4</f>
        <v>SUBVENCIÓN GRANDE</v>
      </c>
      <c r="K3" s="147"/>
      <c r="L3" s="148"/>
      <c r="M3" s="148"/>
      <c r="N3" s="148"/>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235" t="s">
        <v>308</v>
      </c>
      <c r="C4" s="17" t="str">
        <f>+'0. MAESTRO'!C4</f>
        <v>Amigos de los tiburones</v>
      </c>
      <c r="D4" s="117" t="s">
        <v>436</v>
      </c>
      <c r="E4" s="117" t="s">
        <v>437</v>
      </c>
      <c r="F4" s="103" t="s">
        <v>438</v>
      </c>
      <c r="G4" s="105" t="str">
        <f>+'0. MAESTRO'!H12</f>
        <v>MENSUAL</v>
      </c>
      <c r="H4" s="77" t="s">
        <v>434</v>
      </c>
      <c r="I4" s="231"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2"/>
      <c r="B5" s="112"/>
      <c r="C5" s="109" t="s">
        <v>440</v>
      </c>
      <c r="D5" s="120">
        <v>3</v>
      </c>
      <c r="E5" s="110"/>
      <c r="F5" s="233" t="str">
        <f>IF(D5*D6&lt;5,"BAJO", IF(D5*D6&lt;10,"MEDIO", IF(D5*D6&lt;16,"ALTO", "MUY ALTO")))</f>
        <v>ALTO</v>
      </c>
      <c r="G5" s="107" t="s">
        <v>128</v>
      </c>
      <c r="H5" s="122" t="s">
        <v>8</v>
      </c>
      <c r="I5" s="108" t="s">
        <v>137</v>
      </c>
      <c r="J5" s="234" t="s">
        <v>131</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13"/>
      <c r="C6" s="114" t="s">
        <v>441</v>
      </c>
      <c r="D6" s="121">
        <v>4</v>
      </c>
      <c r="E6" s="111"/>
      <c r="F6" s="262" t="s">
        <v>502</v>
      </c>
      <c r="G6" s="104" t="s">
        <v>108</v>
      </c>
      <c r="H6" s="146">
        <f>MID(H5,1,FIND(" ",H5)-1)/MID('0. MAESTRO'!D4,1,FIND(" ",'0. MAESTRO'!D4)-1)</f>
        <v>0.16666666666666666</v>
      </c>
      <c r="I6" s="83"/>
      <c r="J6" s="115"/>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78"/>
      <c r="D7" s="79"/>
      <c r="E7" s="19"/>
      <c r="F7" s="80"/>
      <c r="G7" s="81"/>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266">
        <f>+H3</f>
        <v>45626</v>
      </c>
      <c r="C8" s="34" t="str">
        <f>+C2</f>
        <v>Género</v>
      </c>
      <c r="D8" s="35"/>
      <c r="E8" s="91"/>
      <c r="F8" s="314" t="s">
        <v>452</v>
      </c>
      <c r="G8" s="315"/>
      <c r="H8" s="98" t="s">
        <v>122</v>
      </c>
      <c r="I8" s="251" t="s">
        <v>471</v>
      </c>
      <c r="J8" s="95" t="s">
        <v>469</v>
      </c>
      <c r="K8" s="247" t="s">
        <v>468</v>
      </c>
      <c r="L8" s="247" t="s">
        <v>472</v>
      </c>
      <c r="M8" s="248" t="s">
        <v>473</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109</v>
      </c>
      <c r="D9" s="86"/>
      <c r="E9" s="92"/>
      <c r="F9" s="312" t="s">
        <v>451</v>
      </c>
      <c r="G9" s="313"/>
      <c r="H9" s="96" t="s">
        <v>123</v>
      </c>
      <c r="I9" s="96" t="s">
        <v>65</v>
      </c>
      <c r="J9" s="97" t="s">
        <v>470</v>
      </c>
      <c r="K9" s="252" t="s">
        <v>127</v>
      </c>
      <c r="L9" s="249" t="s">
        <v>467</v>
      </c>
      <c r="M9" s="250" t="s">
        <v>474</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99" t="s">
        <v>40</v>
      </c>
      <c r="B10" s="174">
        <v>4.0999999999999996</v>
      </c>
      <c r="C10" s="31" t="s">
        <v>516</v>
      </c>
      <c r="D10" s="118"/>
      <c r="E10" s="237" t="str">
        <f>IF(D10="SÍ","CONTINUE RESPONDIENDO","VEA LA GUÍA")</f>
        <v>VEA LA GUÍA</v>
      </c>
      <c r="F10" s="310"/>
      <c r="G10" s="311"/>
      <c r="H10" s="124"/>
      <c r="I10" s="178"/>
      <c r="J10" s="238"/>
      <c r="K10" s="149"/>
      <c r="L10" s="305"/>
      <c r="M10" s="306"/>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99" t="s">
        <v>41</v>
      </c>
      <c r="B11" s="174">
        <v>4.2</v>
      </c>
      <c r="C11" s="31" t="s">
        <v>517</v>
      </c>
      <c r="D11" s="118"/>
      <c r="E11" s="237" t="str">
        <f t="shared" ref="E11:E14" si="0">IF(D11="SÍ","CONTINUE RESPONDIENDO","VEA LA GUÍA")</f>
        <v>VEA LA GUÍA</v>
      </c>
      <c r="F11" s="310"/>
      <c r="G11" s="311"/>
      <c r="H11" s="124"/>
      <c r="I11" s="178"/>
      <c r="J11" s="238"/>
      <c r="K11" s="149"/>
      <c r="L11" s="299"/>
      <c r="M11" s="300"/>
      <c r="N11" s="32"/>
      <c r="O11" s="32"/>
      <c r="P11" s="24"/>
      <c r="Q11" s="24"/>
      <c r="R11" s="24"/>
      <c r="S11" s="24"/>
      <c r="T11" s="24"/>
      <c r="U11" s="24"/>
      <c r="V11" s="24"/>
      <c r="W11" s="15"/>
      <c r="X11" s="15"/>
      <c r="Y11" s="15"/>
      <c r="Z11" s="15"/>
      <c r="AA11" s="15"/>
      <c r="AB11" s="15"/>
      <c r="AC11" s="15"/>
      <c r="AD11" s="15"/>
      <c r="AE11" s="15"/>
      <c r="AF11" s="15"/>
      <c r="AG11" s="15"/>
      <c r="AH11" s="15"/>
      <c r="AI11" s="15"/>
      <c r="AJ11" s="15"/>
      <c r="AK11" s="15"/>
      <c r="AL11" s="15"/>
      <c r="AM11" s="15"/>
      <c r="AN11" s="15"/>
      <c r="AO11" s="15"/>
    </row>
    <row r="12" spans="1:41" ht="66" customHeight="1" thickBot="1">
      <c r="A12" s="99" t="s">
        <v>42</v>
      </c>
      <c r="B12" s="174">
        <v>4.3</v>
      </c>
      <c r="C12" s="31" t="s">
        <v>518</v>
      </c>
      <c r="D12" s="118"/>
      <c r="E12" s="237" t="str">
        <f t="shared" si="0"/>
        <v>VEA LA GUÍA</v>
      </c>
      <c r="F12" s="310"/>
      <c r="G12" s="311"/>
      <c r="H12" s="124"/>
      <c r="I12" s="178"/>
      <c r="J12" s="238"/>
      <c r="K12" s="149"/>
      <c r="L12" s="299"/>
      <c r="M12" s="300"/>
      <c r="N12" s="32"/>
      <c r="O12" s="32"/>
      <c r="P12" s="24"/>
      <c r="Q12" s="24"/>
      <c r="R12" s="24"/>
      <c r="S12" s="24"/>
      <c r="T12" s="24"/>
      <c r="U12" s="24"/>
      <c r="V12" s="24"/>
      <c r="W12" s="15"/>
      <c r="X12" s="15"/>
      <c r="Y12" s="15"/>
      <c r="Z12" s="15"/>
      <c r="AA12" s="15"/>
      <c r="AB12" s="15"/>
      <c r="AC12" s="15"/>
      <c r="AD12" s="15"/>
      <c r="AE12" s="15"/>
      <c r="AF12" s="15"/>
      <c r="AG12" s="15"/>
      <c r="AH12" s="15"/>
      <c r="AI12" s="15"/>
      <c r="AJ12" s="15"/>
      <c r="AK12" s="15"/>
      <c r="AL12" s="15"/>
      <c r="AM12" s="15"/>
      <c r="AN12" s="15"/>
      <c r="AO12" s="15"/>
    </row>
    <row r="13" spans="1:41" ht="66" customHeight="1" thickBot="1">
      <c r="A13" s="99" t="s">
        <v>43</v>
      </c>
      <c r="B13" s="174">
        <v>4.4000000000000004</v>
      </c>
      <c r="C13" s="31" t="s">
        <v>519</v>
      </c>
      <c r="D13" s="118"/>
      <c r="E13" s="237" t="str">
        <f t="shared" si="0"/>
        <v>VEA LA GUÍA</v>
      </c>
      <c r="F13" s="310"/>
      <c r="G13" s="311"/>
      <c r="H13" s="124"/>
      <c r="I13" s="178"/>
      <c r="J13" s="238"/>
      <c r="K13" s="149"/>
      <c r="L13" s="299"/>
      <c r="M13" s="300"/>
      <c r="N13" s="32"/>
      <c r="O13" s="32"/>
      <c r="P13" s="24"/>
      <c r="Q13" s="24"/>
      <c r="R13" s="24"/>
      <c r="S13" s="24"/>
      <c r="T13" s="24"/>
      <c r="U13" s="24"/>
      <c r="V13" s="24"/>
      <c r="W13" s="2"/>
      <c r="X13" s="2"/>
      <c r="Y13" s="2"/>
      <c r="Z13" s="2"/>
      <c r="AA13" s="2"/>
      <c r="AB13" s="15"/>
      <c r="AC13" s="15"/>
      <c r="AD13" s="15"/>
      <c r="AE13" s="15"/>
      <c r="AF13" s="15"/>
      <c r="AG13" s="15"/>
      <c r="AH13" s="15"/>
      <c r="AI13" s="15"/>
      <c r="AJ13" s="15"/>
      <c r="AK13" s="15"/>
      <c r="AL13" s="15"/>
      <c r="AM13" s="15"/>
      <c r="AN13" s="15"/>
      <c r="AO13" s="15"/>
    </row>
    <row r="14" spans="1:41" ht="66" customHeight="1" thickBot="1">
      <c r="A14" s="99" t="s">
        <v>44</v>
      </c>
      <c r="B14" s="174">
        <v>4.5</v>
      </c>
      <c r="C14" s="31" t="s">
        <v>520</v>
      </c>
      <c r="D14" s="118"/>
      <c r="E14" s="237" t="str">
        <f t="shared" si="0"/>
        <v>VEA LA GUÍA</v>
      </c>
      <c r="F14" s="310"/>
      <c r="G14" s="311"/>
      <c r="H14" s="124"/>
      <c r="I14" s="178"/>
      <c r="J14" s="238"/>
      <c r="K14" s="149"/>
      <c r="L14" s="299"/>
      <c r="M14" s="300"/>
      <c r="N14" s="32"/>
      <c r="O14" s="32"/>
      <c r="P14" s="24"/>
      <c r="Q14" s="24"/>
      <c r="R14" s="24"/>
      <c r="S14" s="24"/>
      <c r="T14" s="24"/>
      <c r="U14" s="24"/>
      <c r="V14" s="24"/>
      <c r="W14" s="2"/>
      <c r="X14" s="2"/>
      <c r="Y14" s="2"/>
      <c r="Z14" s="2"/>
      <c r="AA14" s="2"/>
      <c r="AB14" s="15"/>
      <c r="AC14" s="15"/>
      <c r="AD14" s="15"/>
      <c r="AE14" s="15"/>
      <c r="AF14" s="15"/>
      <c r="AG14" s="15"/>
      <c r="AH14" s="15"/>
      <c r="AI14" s="15"/>
      <c r="AJ14" s="15"/>
      <c r="AK14" s="15"/>
      <c r="AL14" s="15"/>
      <c r="AM14" s="15"/>
      <c r="AN14" s="15"/>
      <c r="AO14" s="15"/>
    </row>
    <row r="15" spans="1:41" ht="66" customHeight="1" thickBot="1">
      <c r="A15" s="99" t="s">
        <v>45</v>
      </c>
      <c r="B15" s="174">
        <v>4.5999999999999996</v>
      </c>
      <c r="C15" s="31" t="s">
        <v>521</v>
      </c>
      <c r="D15" s="118"/>
      <c r="E15" s="89" t="str">
        <f>IF(D15="SÍ","FIN DEL MONITOREO","VEA LA GUÍA")</f>
        <v>VEA LA GUÍA</v>
      </c>
      <c r="F15" s="310"/>
      <c r="G15" s="311"/>
      <c r="H15" s="124"/>
      <c r="I15" s="178"/>
      <c r="J15" s="238"/>
      <c r="K15" s="149"/>
      <c r="L15" s="299"/>
      <c r="M15" s="300"/>
      <c r="N15" s="32"/>
      <c r="O15" s="32"/>
      <c r="P15" s="24"/>
      <c r="Q15" s="24"/>
      <c r="R15" s="24"/>
      <c r="S15" s="24"/>
      <c r="T15" s="24"/>
      <c r="U15" s="24"/>
      <c r="V15" s="24"/>
      <c r="W15" s="2"/>
      <c r="X15" s="2"/>
      <c r="Y15" s="2"/>
      <c r="Z15" s="2"/>
      <c r="AA15" s="2"/>
      <c r="AB15" s="15"/>
      <c r="AC15" s="15"/>
      <c r="AD15" s="15"/>
      <c r="AE15" s="15"/>
      <c r="AF15" s="15"/>
      <c r="AG15" s="15"/>
      <c r="AH15" s="15"/>
      <c r="AI15" s="15"/>
      <c r="AJ15" s="15"/>
      <c r="AK15" s="15"/>
      <c r="AL15" s="15"/>
      <c r="AM15" s="15"/>
      <c r="AN15" s="15"/>
      <c r="AO15" s="15"/>
    </row>
    <row r="16" spans="1:41" ht="66" customHeight="1" thickBot="1">
      <c r="A16" s="99" t="s">
        <v>46</v>
      </c>
      <c r="B16" s="52"/>
      <c r="C16" s="47"/>
      <c r="D16" s="132"/>
      <c r="E16" s="88"/>
      <c r="F16" s="75"/>
      <c r="G16" s="54"/>
      <c r="H16" s="126"/>
      <c r="I16" s="127"/>
      <c r="J16" s="128"/>
      <c r="K16" s="149"/>
      <c r="L16" s="299"/>
      <c r="M16" s="300"/>
      <c r="N16" s="32"/>
      <c r="O16" s="32"/>
      <c r="P16" s="24"/>
      <c r="Q16" s="24"/>
      <c r="R16" s="24"/>
      <c r="S16" s="24"/>
      <c r="T16" s="24"/>
      <c r="U16" s="24"/>
      <c r="V16" s="24"/>
      <c r="W16" s="24"/>
      <c r="X16" s="24"/>
      <c r="Y16" s="24"/>
      <c r="Z16" s="24"/>
      <c r="AA16" s="24"/>
      <c r="AB16" s="15"/>
      <c r="AC16" s="15"/>
      <c r="AD16" s="15"/>
      <c r="AE16" s="15"/>
      <c r="AF16" s="15"/>
      <c r="AG16" s="15"/>
      <c r="AH16" s="15"/>
      <c r="AI16" s="15"/>
      <c r="AJ16" s="15"/>
      <c r="AK16" s="15"/>
      <c r="AL16" s="15"/>
      <c r="AM16" s="15"/>
      <c r="AN16" s="15"/>
      <c r="AO16" s="15"/>
    </row>
    <row r="17" spans="1:41" ht="52" customHeight="1" thickBot="1">
      <c r="A17" s="99" t="s">
        <v>47</v>
      </c>
      <c r="B17" s="51"/>
      <c r="C17" s="28"/>
      <c r="D17" s="133"/>
      <c r="E17" s="38"/>
      <c r="F17" s="74"/>
      <c r="G17" s="37"/>
      <c r="H17" s="138"/>
      <c r="I17" s="94"/>
      <c r="J17" s="189"/>
      <c r="K17" s="183"/>
      <c r="L17" s="303"/>
      <c r="M17" s="304"/>
      <c r="N17" s="32"/>
      <c r="O17" s="24"/>
      <c r="P17" s="24"/>
      <c r="Q17" s="24"/>
      <c r="R17" s="24"/>
      <c r="S17" s="24"/>
      <c r="T17" s="24"/>
      <c r="U17" s="24"/>
      <c r="V17" s="24"/>
      <c r="W17" s="24"/>
      <c r="X17" s="24"/>
      <c r="Y17" s="24"/>
      <c r="Z17" s="24"/>
      <c r="AA17" s="24"/>
      <c r="AB17" s="15"/>
      <c r="AC17" s="15"/>
      <c r="AD17" s="15"/>
      <c r="AE17" s="15"/>
      <c r="AF17" s="15"/>
      <c r="AG17" s="15"/>
      <c r="AH17" s="15"/>
      <c r="AI17" s="15"/>
      <c r="AJ17" s="15"/>
      <c r="AK17" s="15"/>
      <c r="AL17" s="15"/>
      <c r="AM17" s="15"/>
      <c r="AN17" s="15"/>
      <c r="AO17" s="15"/>
    </row>
    <row r="18" spans="1:41" ht="52" customHeight="1" thickBot="1">
      <c r="A18" s="99" t="s">
        <v>185</v>
      </c>
      <c r="B18" s="51"/>
      <c r="C18" s="28"/>
      <c r="D18" s="133"/>
      <c r="E18" s="38"/>
      <c r="F18" s="74"/>
      <c r="G18" s="37"/>
      <c r="H18" s="39"/>
      <c r="I18" s="40"/>
      <c r="J18" s="40"/>
      <c r="K18" s="184"/>
      <c r="L18" s="293"/>
      <c r="M18" s="294"/>
      <c r="N18" s="32"/>
      <c r="O18" s="24"/>
      <c r="P18" s="24"/>
      <c r="Q18" s="24"/>
      <c r="R18" s="24"/>
      <c r="S18" s="24"/>
      <c r="T18" s="24"/>
      <c r="U18" s="24"/>
      <c r="V18" s="24"/>
      <c r="W18" s="15"/>
      <c r="X18" s="15"/>
      <c r="Y18" s="15"/>
      <c r="Z18" s="15"/>
      <c r="AA18" s="15"/>
      <c r="AB18" s="15"/>
      <c r="AC18" s="15"/>
      <c r="AD18" s="15"/>
      <c r="AE18" s="15"/>
      <c r="AF18" s="15"/>
      <c r="AG18" s="15"/>
      <c r="AH18" s="15"/>
      <c r="AI18" s="15"/>
      <c r="AJ18" s="15"/>
      <c r="AK18" s="15"/>
      <c r="AL18" s="15"/>
      <c r="AM18" s="15"/>
      <c r="AN18" s="15"/>
      <c r="AO18" s="15"/>
    </row>
    <row r="19" spans="1:41" ht="52" customHeight="1" thickBot="1">
      <c r="A19" s="99" t="s">
        <v>48</v>
      </c>
      <c r="B19" s="51"/>
      <c r="C19" s="28"/>
      <c r="D19" s="133"/>
      <c r="E19" s="38"/>
      <c r="F19" s="74"/>
      <c r="G19" s="37"/>
      <c r="H19" s="39"/>
      <c r="I19" s="40"/>
      <c r="J19" s="40"/>
      <c r="K19" s="184"/>
      <c r="L19" s="293"/>
      <c r="M19" s="294"/>
      <c r="N19" s="32"/>
      <c r="O19" s="24"/>
      <c r="P19" s="24"/>
      <c r="Q19" s="24"/>
      <c r="R19" s="24"/>
      <c r="S19" s="24"/>
      <c r="T19" s="24"/>
      <c r="U19" s="24"/>
      <c r="V19" s="24"/>
      <c r="W19" s="15"/>
      <c r="X19" s="15"/>
      <c r="Y19" s="15"/>
      <c r="Z19" s="15"/>
      <c r="AA19" s="15"/>
      <c r="AB19" s="15"/>
      <c r="AC19" s="15"/>
      <c r="AD19" s="15"/>
      <c r="AE19" s="15"/>
      <c r="AF19" s="15"/>
      <c r="AG19" s="15"/>
      <c r="AH19" s="15"/>
      <c r="AI19" s="15"/>
      <c r="AJ19" s="15"/>
      <c r="AK19" s="15"/>
      <c r="AL19" s="15"/>
      <c r="AM19" s="15"/>
      <c r="AN19" s="15"/>
      <c r="AO19" s="15"/>
    </row>
    <row r="20" spans="1:41" ht="52" customHeight="1" thickBot="1">
      <c r="A20" s="99" t="s">
        <v>49</v>
      </c>
      <c r="B20" s="51"/>
      <c r="C20" s="28"/>
      <c r="D20" s="133"/>
      <c r="E20" s="38"/>
      <c r="F20" s="74"/>
      <c r="G20" s="37"/>
      <c r="H20" s="39"/>
      <c r="I20" s="40"/>
      <c r="J20" s="40"/>
      <c r="K20" s="184"/>
      <c r="L20" s="293"/>
      <c r="M20" s="294"/>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52" customHeight="1" thickBot="1">
      <c r="A21" s="99" t="s">
        <v>50</v>
      </c>
      <c r="B21" s="51"/>
      <c r="C21" s="28"/>
      <c r="D21" s="133"/>
      <c r="E21" s="38"/>
      <c r="F21" s="74"/>
      <c r="G21" s="37"/>
      <c r="H21" s="39"/>
      <c r="I21" s="40"/>
      <c r="J21" s="40"/>
      <c r="K21" s="184"/>
      <c r="L21" s="293"/>
      <c r="M21" s="294"/>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99" t="s">
        <v>51</v>
      </c>
      <c r="B22" s="51"/>
      <c r="C22" s="28"/>
      <c r="D22" s="133"/>
      <c r="E22" s="38"/>
      <c r="F22" s="74"/>
      <c r="G22" s="37"/>
      <c r="H22" s="39"/>
      <c r="I22" s="40"/>
      <c r="J22" s="40"/>
      <c r="K22" s="184"/>
      <c r="L22" s="293"/>
      <c r="M22" s="294"/>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99" t="s">
        <v>186</v>
      </c>
      <c r="B23" s="51"/>
      <c r="C23" s="28"/>
      <c r="D23" s="133"/>
      <c r="E23" s="38"/>
      <c r="F23" s="74"/>
      <c r="G23" s="37"/>
      <c r="H23" s="39"/>
      <c r="I23" s="40"/>
      <c r="J23" s="40"/>
      <c r="K23" s="184"/>
      <c r="L23" s="293"/>
      <c r="M23" s="294"/>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99" t="s">
        <v>187</v>
      </c>
      <c r="B24" s="51"/>
      <c r="C24" s="28"/>
      <c r="D24" s="133"/>
      <c r="E24" s="38"/>
      <c r="F24" s="74"/>
      <c r="G24" s="37"/>
      <c r="H24" s="39"/>
      <c r="I24" s="40"/>
      <c r="J24" s="40"/>
      <c r="K24" s="184"/>
      <c r="L24" s="293"/>
      <c r="M24" s="294"/>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99" t="s">
        <v>188</v>
      </c>
      <c r="B25" s="51"/>
      <c r="C25" s="28"/>
      <c r="D25" s="133"/>
      <c r="E25" s="38"/>
      <c r="F25" s="74"/>
      <c r="G25" s="37"/>
      <c r="H25" s="39"/>
      <c r="I25" s="40"/>
      <c r="J25" s="40"/>
      <c r="K25" s="184"/>
      <c r="L25" s="293"/>
      <c r="M25" s="294"/>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99" t="s">
        <v>189</v>
      </c>
      <c r="B26" s="51"/>
      <c r="C26" s="28"/>
      <c r="D26" s="133"/>
      <c r="E26" s="38"/>
      <c r="F26" s="74"/>
      <c r="G26" s="37"/>
      <c r="H26" s="39"/>
      <c r="I26" s="40"/>
      <c r="J26" s="40"/>
      <c r="K26" s="184"/>
      <c r="L26" s="295"/>
      <c r="M26" s="296"/>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99" t="s">
        <v>190</v>
      </c>
      <c r="B27" s="52"/>
      <c r="C27" s="47"/>
      <c r="D27" s="134"/>
      <c r="E27" s="73"/>
      <c r="F27" s="75"/>
      <c r="G27" s="54"/>
      <c r="H27" s="49"/>
      <c r="I27" s="50"/>
      <c r="J27" s="50"/>
      <c r="K27" s="185"/>
      <c r="L27" s="297"/>
      <c r="M27" s="298"/>
      <c r="N27" s="32"/>
      <c r="O27" s="24"/>
      <c r="P27" s="24"/>
      <c r="Q27" s="24"/>
      <c r="R27" s="24"/>
      <c r="S27" s="24"/>
      <c r="T27" s="24"/>
      <c r="U27" s="24"/>
      <c r="V27" s="24"/>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25"/>
      <c r="B28" s="26"/>
      <c r="C28" s="27"/>
      <c r="D28" s="56"/>
      <c r="E28" s="19"/>
      <c r="F28" s="43"/>
      <c r="G28" s="19"/>
      <c r="H28" s="19"/>
      <c r="I28" s="19"/>
      <c r="J28" s="19"/>
      <c r="K28" s="19"/>
      <c r="L28" s="19"/>
      <c r="M28" s="19"/>
      <c r="N28" s="32"/>
      <c r="O28" s="33"/>
      <c r="P28" s="33"/>
      <c r="Q28" s="33"/>
      <c r="R28" s="33"/>
      <c r="S28" s="33"/>
      <c r="T28" s="33"/>
      <c r="U28" s="33"/>
      <c r="V28" s="33"/>
      <c r="W28" s="15"/>
      <c r="X28" s="15"/>
      <c r="Y28" s="15"/>
      <c r="Z28" s="15"/>
      <c r="AA28" s="15"/>
      <c r="AB28" s="15"/>
      <c r="AC28" s="15"/>
      <c r="AD28" s="15"/>
      <c r="AE28" s="15"/>
      <c r="AF28" s="15"/>
      <c r="AG28" s="15"/>
      <c r="AH28" s="15"/>
      <c r="AI28" s="15"/>
      <c r="AJ28" s="15"/>
      <c r="AK28" s="15"/>
      <c r="AL28" s="15"/>
      <c r="AM28" s="15"/>
      <c r="AN28" s="15"/>
      <c r="AO28" s="15"/>
    </row>
    <row r="29" spans="1:41" ht="52" customHeight="1" thickBot="1">
      <c r="A29" s="25"/>
      <c r="B29" s="61"/>
      <c r="C29" s="62"/>
      <c r="D29" s="63"/>
      <c r="E29" s="4"/>
      <c r="F29" s="64"/>
      <c r="G29" s="4"/>
      <c r="H29" s="4"/>
      <c r="I29" s="4"/>
      <c r="J29" s="4"/>
      <c r="K29" s="4"/>
      <c r="L29" s="4"/>
      <c r="M29" s="4"/>
      <c r="N29" s="32"/>
      <c r="O29" s="4"/>
      <c r="P29" s="4"/>
      <c r="Q29" s="4"/>
      <c r="R29" s="4"/>
      <c r="S29" s="4"/>
      <c r="T29" s="4"/>
      <c r="U29" s="4"/>
      <c r="V29" s="4"/>
      <c r="W29" s="15"/>
      <c r="X29" s="15"/>
      <c r="Y29" s="15"/>
      <c r="Z29" s="15"/>
      <c r="AA29" s="15"/>
      <c r="AB29" s="15"/>
      <c r="AC29" s="15"/>
      <c r="AD29" s="15"/>
      <c r="AE29" s="15"/>
      <c r="AF29" s="15"/>
      <c r="AG29" s="15"/>
      <c r="AH29" s="15"/>
      <c r="AI29" s="15"/>
      <c r="AJ29" s="15"/>
      <c r="AK29" s="15"/>
      <c r="AL29" s="15"/>
      <c r="AM29" s="15"/>
      <c r="AN29" s="15"/>
      <c r="AO29" s="15"/>
    </row>
    <row r="30" spans="1:41" ht="16.5" thickBot="1">
      <c r="A30" s="13"/>
      <c r="B30" s="4"/>
      <c r="C30" s="4"/>
      <c r="D30" s="4"/>
      <c r="E30" s="4"/>
      <c r="F30" s="4"/>
      <c r="G30" s="4"/>
      <c r="H30" s="4"/>
      <c r="I30" s="4"/>
      <c r="J30" s="4"/>
      <c r="K30" s="4"/>
      <c r="L30" s="4"/>
      <c r="M30" s="4"/>
      <c r="N30" s="32"/>
      <c r="O30" s="4"/>
      <c r="P30" s="4"/>
      <c r="Q30" s="4"/>
      <c r="R30" s="4"/>
      <c r="S30" s="4"/>
      <c r="T30" s="4"/>
      <c r="U30" s="4"/>
      <c r="V30" s="4"/>
      <c r="W30" s="15"/>
      <c r="X30" s="15"/>
      <c r="Y30" s="15"/>
      <c r="Z30" s="15"/>
      <c r="AA30" s="15"/>
      <c r="AB30" s="15"/>
      <c r="AC30" s="15"/>
      <c r="AD30" s="15"/>
      <c r="AE30" s="15"/>
      <c r="AF30" s="15"/>
      <c r="AG30" s="15"/>
      <c r="AH30" s="15"/>
      <c r="AI30" s="15"/>
      <c r="AJ30" s="15"/>
      <c r="AK30" s="15"/>
      <c r="AL30" s="15"/>
      <c r="AM30" s="15"/>
      <c r="AN30" s="15"/>
      <c r="AO30" s="15"/>
    </row>
    <row r="31" spans="1:41">
      <c r="A31" s="13"/>
      <c r="B31" s="4"/>
      <c r="C31" s="4"/>
      <c r="D31" s="4"/>
      <c r="E31" s="4"/>
      <c r="F31" s="4"/>
      <c r="G31" s="4"/>
      <c r="H31" s="4"/>
      <c r="I31" s="4"/>
      <c r="J31" s="4"/>
      <c r="K31" s="4"/>
      <c r="L31" s="4"/>
      <c r="M31" s="4"/>
      <c r="N31" s="33"/>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4"/>
      <c r="C32" s="4"/>
      <c r="D32" s="4"/>
      <c r="E32" s="4"/>
      <c r="F32" s="4"/>
      <c r="G32" s="4"/>
      <c r="H32" s="4"/>
      <c r="I32" s="4"/>
      <c r="J32" s="4"/>
      <c r="K32" s="4"/>
      <c r="L32" s="4"/>
      <c r="M32" s="4"/>
      <c r="N32" s="4"/>
      <c r="O32" s="4"/>
      <c r="P32" s="4"/>
      <c r="Q32" s="4"/>
      <c r="R32" s="4"/>
      <c r="S32" s="4"/>
      <c r="T32" s="4"/>
      <c r="U32" s="4"/>
      <c r="V32" s="4"/>
      <c r="W32" s="15"/>
      <c r="X32" s="15"/>
      <c r="Y32" s="15"/>
      <c r="Z32" s="15"/>
      <c r="AA32" s="15"/>
      <c r="AB32" s="15"/>
      <c r="AC32" s="15"/>
      <c r="AD32" s="15"/>
      <c r="AE32" s="15"/>
      <c r="AF32" s="15"/>
      <c r="AG32" s="15"/>
      <c r="AH32" s="15"/>
      <c r="AI32" s="15"/>
      <c r="AJ32" s="15"/>
      <c r="AK32" s="15"/>
      <c r="AL32" s="15"/>
      <c r="AM32" s="15"/>
      <c r="AN32" s="15"/>
      <c r="AO32" s="15"/>
    </row>
    <row r="33" spans="1:41">
      <c r="A33" s="13"/>
      <c r="B33" s="13"/>
      <c r="C33" s="13"/>
      <c r="D33" s="13"/>
      <c r="E33" s="13"/>
      <c r="F33" s="13"/>
      <c r="G33" s="13"/>
      <c r="H33" s="13"/>
      <c r="I33" s="13"/>
      <c r="J33" s="13"/>
      <c r="K33" s="13"/>
      <c r="L33" s="13"/>
      <c r="M33" s="13"/>
      <c r="N33" s="4"/>
      <c r="O33" s="13"/>
      <c r="P33" s="13"/>
      <c r="Q33" s="13"/>
      <c r="R33" s="13"/>
      <c r="S33" s="13"/>
      <c r="T33" s="13"/>
      <c r="U33" s="13"/>
      <c r="V33" s="13"/>
      <c r="W33" s="15"/>
      <c r="X33" s="15"/>
      <c r="Y33" s="15"/>
      <c r="Z33" s="15"/>
      <c r="AA33" s="15"/>
      <c r="AB33" s="15"/>
      <c r="AC33" s="15"/>
      <c r="AD33" s="15"/>
      <c r="AE33" s="15"/>
      <c r="AF33" s="15"/>
      <c r="AG33" s="15"/>
      <c r="AH33" s="15"/>
      <c r="AI33" s="15"/>
      <c r="AJ33" s="15"/>
      <c r="AK33" s="15"/>
      <c r="AL33" s="15"/>
      <c r="AM33" s="15"/>
      <c r="AN33" s="15"/>
      <c r="AO33" s="15"/>
    </row>
    <row r="34" spans="1:41">
      <c r="A34" s="13"/>
      <c r="B34" s="13"/>
      <c r="C34" s="13"/>
      <c r="D34" s="13"/>
      <c r="E34" s="13"/>
      <c r="F34" s="13"/>
      <c r="G34" s="13"/>
      <c r="H34" s="13"/>
      <c r="I34" s="13"/>
      <c r="J34" s="13"/>
      <c r="K34" s="13"/>
      <c r="L34" s="13"/>
      <c r="M34" s="13"/>
      <c r="N34" s="4"/>
      <c r="O34" s="13"/>
      <c r="P34" s="13"/>
      <c r="Q34" s="13"/>
      <c r="R34" s="13"/>
      <c r="S34" s="13"/>
      <c r="T34" s="13"/>
      <c r="U34" s="13"/>
      <c r="V34" s="13"/>
      <c r="W34" s="15"/>
      <c r="X34" s="15"/>
      <c r="Y34" s="15"/>
      <c r="Z34" s="15"/>
      <c r="AA34" s="15"/>
      <c r="AB34" s="15"/>
      <c r="AC34" s="15"/>
      <c r="AD34" s="15"/>
      <c r="AE34" s="15"/>
      <c r="AF34" s="15"/>
      <c r="AG34" s="15"/>
      <c r="AH34" s="15"/>
      <c r="AI34" s="15"/>
      <c r="AJ34" s="15"/>
      <c r="AK34" s="15"/>
      <c r="AL34" s="15"/>
      <c r="AM34" s="15"/>
      <c r="AN34" s="15"/>
      <c r="AO34" s="15"/>
    </row>
    <row r="35" spans="1:41">
      <c r="A35" s="13"/>
      <c r="B35" s="13"/>
      <c r="C35" s="13"/>
      <c r="D35" s="13"/>
      <c r="E35" s="13"/>
      <c r="F35" s="13"/>
      <c r="G35" s="13"/>
      <c r="H35" s="13"/>
      <c r="I35" s="13"/>
      <c r="J35" s="13"/>
      <c r="K35" s="13"/>
      <c r="L35" s="13"/>
      <c r="M35" s="13"/>
      <c r="N35" s="4"/>
      <c r="O35" s="13"/>
      <c r="P35" s="13"/>
      <c r="Q35" s="13"/>
      <c r="R35" s="13"/>
      <c r="S35" s="13"/>
      <c r="T35" s="13"/>
      <c r="U35" s="13"/>
      <c r="V35" s="13"/>
      <c r="W35" s="13"/>
    </row>
    <row r="36" spans="1:41">
      <c r="A36" s="13"/>
      <c r="B36" s="13"/>
      <c r="C36" s="13"/>
      <c r="D36" s="13"/>
      <c r="E36" s="13"/>
      <c r="F36" s="13"/>
      <c r="G36" s="13"/>
      <c r="H36" s="13"/>
      <c r="I36" s="13"/>
      <c r="J36" s="13"/>
      <c r="K36" s="13"/>
      <c r="L36" s="13"/>
      <c r="M36" s="13"/>
      <c r="N36" s="13"/>
      <c r="O36" s="13"/>
      <c r="P36" s="13"/>
      <c r="Q36" s="13"/>
      <c r="R36" s="13"/>
      <c r="S36" s="13"/>
      <c r="T36" s="13"/>
      <c r="U36" s="13"/>
      <c r="V36" s="13"/>
      <c r="W36" s="13"/>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c r="N147" s="13"/>
    </row>
    <row r="148" spans="1:23">
      <c r="N148" s="13"/>
    </row>
    <row r="149" spans="1:23">
      <c r="N149" s="13"/>
    </row>
  </sheetData>
  <sheetProtection algorithmName="SHA-512" hashValue="WKaaZzdjSCA5H0dJMteg07KWiYZLoWRzJdsGNgEevKfdYrFmaZyVxt1e5f8z+vdnqfsVpWIkSlwtMxGdGej39w==" saltValue="emUzQkoZOePttSW7CaX6qg==" spinCount="100000" sheet="1" objects="1" scenarios="1" selectLockedCells="1"/>
  <mergeCells count="28">
    <mergeCell ref="C2:D2"/>
    <mergeCell ref="F8:G8"/>
    <mergeCell ref="F9:G9"/>
    <mergeCell ref="F10:G10"/>
    <mergeCell ref="F11:G11"/>
    <mergeCell ref="F12:G12"/>
    <mergeCell ref="F15:G15"/>
    <mergeCell ref="F14:G14"/>
    <mergeCell ref="F1:G1"/>
    <mergeCell ref="L17:M17"/>
    <mergeCell ref="L10:M10"/>
    <mergeCell ref="L11:M11"/>
    <mergeCell ref="L12:M12"/>
    <mergeCell ref="L14:M14"/>
    <mergeCell ref="L15:M15"/>
    <mergeCell ref="L16:M16"/>
    <mergeCell ref="F13:G13"/>
    <mergeCell ref="L13:M13"/>
    <mergeCell ref="L18:M18"/>
    <mergeCell ref="L19:M19"/>
    <mergeCell ref="L20:M20"/>
    <mergeCell ref="L21:M21"/>
    <mergeCell ref="L22:M22"/>
    <mergeCell ref="L23:M23"/>
    <mergeCell ref="L24:M24"/>
    <mergeCell ref="L25:M25"/>
    <mergeCell ref="L26:M26"/>
    <mergeCell ref="L27:M27"/>
  </mergeCells>
  <conditionalFormatting sqref="D5:D6">
    <cfRule type="cellIs" dxfId="570" priority="36" operator="equal">
      <formula>"YES"</formula>
    </cfRule>
    <cfRule type="cellIs" dxfId="569" priority="35" operator="equal">
      <formula>"NO"</formula>
    </cfRule>
  </conditionalFormatting>
  <conditionalFormatting sqref="D7 F7:G7 F10:F29 D16:D29">
    <cfRule type="cellIs" dxfId="565" priority="156" operator="equal">
      <formula>"NO"</formula>
    </cfRule>
    <cfRule type="cellIs" dxfId="561" priority="157" operator="equal">
      <formula>"YES"</formula>
    </cfRule>
  </conditionalFormatting>
  <conditionalFormatting sqref="D8:D9 E9">
    <cfRule type="cellIs" dxfId="560" priority="30" operator="equal">
      <formula>"NO"</formula>
    </cfRule>
    <cfRule type="cellIs" dxfId="556" priority="31" operator="equal">
      <formula>"YES"</formula>
    </cfRule>
  </conditionalFormatting>
  <conditionalFormatting sqref="E10:E14">
    <cfRule type="cellIs" dxfId="552" priority="10" operator="equal">
      <formula>"CONTINUE RESPONDIENDO"</formula>
    </cfRule>
  </conditionalFormatting>
  <conditionalFormatting sqref="E10:E15">
    <cfRule type="cellIs" dxfId="551" priority="3" operator="equal">
      <formula>"VEA LA GUÍA"</formula>
    </cfRule>
  </conditionalFormatting>
  <conditionalFormatting sqref="E15">
    <cfRule type="cellIs" dxfId="550" priority="4" operator="equal">
      <formula>"FIN DEL MONITOREO"</formula>
    </cfRule>
    <cfRule type="cellIs" dxfId="549" priority="5" operator="equal">
      <formula>"END THE MONITORING"</formula>
    </cfRule>
    <cfRule type="cellIs" dxfId="548" priority="6" operator="equal">
      <formula>"SEE GUIDANCE"</formula>
    </cfRule>
  </conditionalFormatting>
  <conditionalFormatting sqref="F2">
    <cfRule type="cellIs" dxfId="546" priority="72" operator="equal">
      <formula>"NO"</formula>
    </cfRule>
    <cfRule type="cellIs" dxfId="544" priority="73" operator="equal">
      <formula>"YES"</formula>
    </cfRule>
  </conditionalFormatting>
  <conditionalFormatting sqref="F5">
    <cfRule type="cellIs" dxfId="542" priority="47" operator="equal">
      <formula>"HIGH"</formula>
    </cfRule>
    <cfRule type="cellIs" dxfId="541" priority="47" operator="equal">
      <formula>"HIGH"</formula>
    </cfRule>
    <cfRule type="cellIs" dxfId="540" priority="47" operator="equal">
      <formula>"MEDIO"</formula>
    </cfRule>
    <cfRule type="cellIs" dxfId="539" priority="47" operator="equal">
      <formula>"MUY ALTO"</formula>
    </cfRule>
    <cfRule type="cellIs" dxfId="538" priority="47" operator="equal">
      <formula>"HIGH"</formula>
    </cfRule>
    <cfRule type="cellIs" dxfId="537" priority="47" operator="equal">
      <formula>"ALTO"</formula>
    </cfRule>
    <cfRule type="cellIs" dxfId="536" priority="47" operator="equal">
      <formula>"BAJO"</formula>
    </cfRule>
  </conditionalFormatting>
  <conditionalFormatting sqref="F5:F6">
    <cfRule type="cellIs" dxfId="535" priority="45" operator="equal">
      <formula>"NO"</formula>
    </cfRule>
    <cfRule type="cellIs" dxfId="534" priority="45" operator="equal">
      <formula>"YES"</formula>
    </cfRule>
  </conditionalFormatting>
  <conditionalFormatting sqref="F8:F9 H8:H9">
    <cfRule type="cellIs" dxfId="531" priority="26" operator="equal">
      <formula>"YES"</formula>
    </cfRule>
    <cfRule type="cellIs" dxfId="530" priority="25" operator="equal">
      <formula>"NO"</formula>
    </cfRule>
  </conditionalFormatting>
  <conditionalFormatting sqref="G5:G6">
    <cfRule type="cellIs" dxfId="527" priority="53" operator="equal">
      <formula>"YES"</formula>
    </cfRule>
    <cfRule type="cellIs" dxfId="524" priority="52" operator="equal">
      <formula>"NO"</formula>
    </cfRule>
  </conditionalFormatting>
  <conditionalFormatting sqref="H10:H27 J10:J27">
    <cfRule type="cellIs" dxfId="522" priority="1" operator="equal">
      <formula>"Immediately"</formula>
    </cfRule>
  </conditionalFormatting>
  <conditionalFormatting sqref="I4">
    <cfRule type="cellIs" dxfId="517" priority="54" operator="equal">
      <formula>"VERY HIGH"</formula>
    </cfRule>
    <cfRule type="cellIs" dxfId="516" priority="55" operator="equal">
      <formula>"HIGH"</formula>
    </cfRule>
    <cfRule type="cellIs" dxfId="515" priority="56" operator="equal">
      <formula>"HIGH"</formula>
    </cfRule>
    <cfRule type="cellIs" dxfId="514" priority="57" operator="equal">
      <formula>"HIGH"</formula>
    </cfRule>
    <cfRule type="cellIs" dxfId="513" priority="58" operator="equal">
      <formula>"HIGH"</formula>
    </cfRule>
    <cfRule type="cellIs" dxfId="512" priority="59" operator="equal">
      <formula>"MEDIUM"</formula>
    </cfRule>
    <cfRule type="cellIs" dxfId="511" priority="60" operator="equal">
      <formula>"LOW"</formula>
    </cfRule>
    <cfRule type="cellIs" dxfId="508" priority="64" operator="equal">
      <formula>"NO"</formula>
    </cfRule>
    <cfRule type="cellIs" dxfId="507" priority="65" operator="equal">
      <formula>"YES"</formula>
    </cfRule>
  </conditionalFormatting>
  <conditionalFormatting sqref="I9">
    <cfRule type="cellIs" dxfId="505" priority="20" operator="equal">
      <formula>"NO"</formula>
    </cfRule>
    <cfRule type="cellIs" dxfId="502" priority="21" operator="equal">
      <formula>"YES"</formula>
    </cfRule>
  </conditionalFormatting>
  <conditionalFormatting sqref="J8:J9">
    <cfRule type="cellIs" dxfId="496" priority="16" operator="equal">
      <formula>"YES"</formula>
    </cfRule>
    <cfRule type="cellIs" dxfId="495" priority="15" operator="equal">
      <formula>"NO"</formula>
    </cfRule>
  </conditionalFormatting>
  <dataValidations count="1">
    <dataValidation type="list" allowBlank="1" showInputMessage="1" showErrorMessage="1" sqref="D7 C17:C27 I16:J16" xr:uid="{978CC878-7611-CE48-BC34-A874DCAC9925}"/>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0242"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0243" r:id="rId5" name="Button 3">
              <controlPr defaultSize="0" print="0" autoFill="0" autoPict="0" macro="[0]!Hoja10.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0244" r:id="rId6" name="Button 4">
              <controlPr defaultSize="0" print="0" autoFill="0" autoPict="0" macro="[0]!Hoja10.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0245" r:id="rId7" name="Button 5">
              <controlPr defaultSize="0" print="0" autoFill="0" autoPict="0" macro="[0]!Hoja9.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0246" r:id="rId8" name="Button 6">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0247" r:id="rId9" name="Button 7">
              <controlPr defaultSize="0" print="0" autoFill="0" autoPict="0" macro="[0]!Hoja9.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0248" r:id="rId10" name="Button 8">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34" operator="equal" id="{06118211-CEA1-6847-BCD8-D2B6F0F6ABA6}">
            <xm:f>'INTERNAL REFERENCES'!#REF!</xm:f>
            <x14:dxf>
              <font>
                <color rgb="FF9C0006"/>
              </font>
              <fill>
                <patternFill>
                  <bgColor rgb="FFFFC7CE"/>
                </patternFill>
              </fill>
            </x14:dxf>
          </x14:cfRule>
          <x14:cfRule type="cellIs" priority="33" operator="equal" id="{F51594CD-1BA1-6840-BFEB-1A5C52CE6D1E}">
            <xm:f>'INTERNAL REFERENCES'!#REF!</xm:f>
            <x14:dxf>
              <font>
                <color rgb="FF9C5700"/>
              </font>
              <fill>
                <patternFill>
                  <bgColor rgb="FFFFEB9C"/>
                </patternFill>
              </fill>
            </x14:dxf>
          </x14:cfRule>
          <x14:cfRule type="cellIs" priority="32" operator="equal" id="{31BAED02-F9D5-7641-80D1-EF6C95580007}">
            <xm:f>'INTERNAL REFERENCES'!#REF!</xm:f>
            <x14:dxf>
              <font>
                <color rgb="FF006100"/>
              </font>
              <fill>
                <patternFill>
                  <bgColor rgb="FFC6EFCE"/>
                </patternFill>
              </fill>
            </x14:dxf>
          </x14:cfRule>
          <xm:sqref>D5:D6</xm:sqref>
        </x14:conditionalFormatting>
        <x14:conditionalFormatting xmlns:xm="http://schemas.microsoft.com/office/excel/2006/main">
          <x14:cfRule type="cellIs" priority="155" operator="equal" id="{007A33B8-D488-CF47-A6C6-D446528FDDE4}">
            <xm:f>'INTERNAL REFERENCES'!#REF!</xm:f>
            <x14:dxf>
              <font>
                <color rgb="FF9C0006"/>
              </font>
              <fill>
                <patternFill>
                  <bgColor rgb="FFFFC7CE"/>
                </patternFill>
              </fill>
            </x14:dxf>
          </x14:cfRule>
          <x14:cfRule type="cellIs" priority="154" operator="equal" id="{7600AE66-C044-EC49-AFDB-FF651CB574AD}">
            <xm:f>'INTERNAL REFERENCES'!#REF!</xm:f>
            <x14:dxf>
              <font>
                <color rgb="FF9C5700"/>
              </font>
              <fill>
                <patternFill>
                  <bgColor rgb="FFFFEB9C"/>
                </patternFill>
              </fill>
            </x14:dxf>
          </x14:cfRule>
          <x14:cfRule type="cellIs" priority="153" operator="equal" id="{51974C20-F964-5645-AB10-B01BBC187413}">
            <xm:f>'INTERNAL REFERENCES'!#REF!</xm:f>
            <x14:dxf>
              <font>
                <color rgb="FF006100"/>
              </font>
              <fill>
                <patternFill>
                  <bgColor rgb="FFC6EFCE"/>
                </patternFill>
              </fill>
            </x14:dxf>
          </x14:cfRule>
          <xm:sqref>D7 F7:G7 F10:F29 D16:D29</xm:sqref>
        </x14:conditionalFormatting>
        <x14:conditionalFormatting xmlns:xm="http://schemas.microsoft.com/office/excel/2006/main">
          <x14:cfRule type="cellIs" priority="27" operator="equal" id="{6C60C78C-FCBA-814E-956F-30CE9892B06A}">
            <xm:f>'INTERNAL REFERENCES'!#REF!</xm:f>
            <x14:dxf>
              <font>
                <color rgb="FF006100"/>
              </font>
              <fill>
                <patternFill>
                  <bgColor rgb="FFC6EFCE"/>
                </patternFill>
              </fill>
            </x14:dxf>
          </x14:cfRule>
          <x14:cfRule type="cellIs" priority="29" operator="equal" id="{BD13F9CC-EF76-EE44-B9B2-18655368861A}">
            <xm:f>'INTERNAL REFERENCES'!#REF!</xm:f>
            <x14:dxf>
              <font>
                <color rgb="FF9C0006"/>
              </font>
              <fill>
                <patternFill>
                  <bgColor rgb="FFFFC7CE"/>
                </patternFill>
              </fill>
            </x14:dxf>
          </x14:cfRule>
          <x14:cfRule type="cellIs" priority="28" operator="equal" id="{5945BC67-5A5A-7647-8DBD-A66CE61D9AC8}">
            <xm:f>'INTERNAL REFERENCES'!#REF!</xm:f>
            <x14:dxf>
              <font>
                <color rgb="FF9C5700"/>
              </font>
              <fill>
                <patternFill>
                  <bgColor rgb="FFFFEB9C"/>
                </patternFill>
              </fill>
            </x14:dxf>
          </x14:cfRule>
          <xm:sqref>D8:D9 E9</xm:sqref>
        </x14:conditionalFormatting>
        <x14:conditionalFormatting xmlns:xm="http://schemas.microsoft.com/office/excel/2006/main">
          <x14:cfRule type="cellIs" priority="7" operator="equal" id="{47F2D2E5-BD19-604C-A03A-6CAD213C387F}">
            <xm:f>'INTERNAL REFERENCES'!$B$23</xm:f>
            <x14:dxf>
              <font>
                <color theme="5" tint="-0.24994659260841701"/>
              </font>
              <fill>
                <patternFill>
                  <bgColor rgb="FFF0F0E3"/>
                </patternFill>
              </fill>
              <border>
                <vertical/>
                <horizontal/>
              </border>
            </x14:dxf>
          </x14:cfRule>
          <x14:cfRule type="cellIs" priority="8" operator="equal" id="{1604233B-E432-6042-93ED-D546354125F5}">
            <xm:f>'INTERNAL REFERENCES'!$B$21</xm:f>
            <x14:dxf>
              <font>
                <color rgb="FF9C0006"/>
              </font>
              <fill>
                <patternFill>
                  <bgColor rgb="FFFFC7CE"/>
                </patternFill>
              </fill>
            </x14:dxf>
          </x14:cfRule>
          <x14:cfRule type="cellIs" priority="9" operator="equal" id="{AC46CF6F-AF0C-3545-AC70-D70FD174D826}">
            <xm:f>'INTERNAL REFERENCES'!$B$20</xm:f>
            <x14:dxf>
              <font>
                <color rgb="FF006100"/>
              </font>
              <fill>
                <patternFill>
                  <bgColor rgb="FFC6EFCE"/>
                </patternFill>
              </fill>
            </x14:dxf>
          </x14:cfRule>
          <xm:sqref>D10:D15</xm:sqref>
        </x14:conditionalFormatting>
        <x14:conditionalFormatting xmlns:xm="http://schemas.microsoft.com/office/excel/2006/main">
          <x14:cfRule type="cellIs" priority="70" operator="equal" id="{BE89CD69-8F19-6741-B16D-59C849F497A2}">
            <xm:f>'INTERNAL REFERENCES'!#REF!</xm:f>
            <x14:dxf>
              <font>
                <color rgb="FF9C5700"/>
              </font>
              <fill>
                <patternFill>
                  <bgColor rgb="FFFFEB9C"/>
                </patternFill>
              </fill>
            </x14:dxf>
          </x14:cfRule>
          <x14:cfRule type="cellIs" priority="71" operator="equal" id="{2BECCF60-EA4B-2E45-967B-9971E9CE393C}">
            <xm:f>'INTERNAL REFERENCES'!#REF!</xm:f>
            <x14:dxf>
              <font>
                <color rgb="FF9C0006"/>
              </font>
              <fill>
                <patternFill>
                  <bgColor rgb="FFFFC7CE"/>
                </patternFill>
              </fill>
            </x14:dxf>
          </x14:cfRule>
          <x14:cfRule type="cellIs" priority="69" operator="equal" id="{A2FC5C32-2D51-E34D-8AC2-CF3513B6E1C8}">
            <xm:f>'INTERNAL REFERENCES'!#REF!</xm:f>
            <x14:dxf>
              <font>
                <color rgb="FF006100"/>
              </font>
              <fill>
                <patternFill>
                  <bgColor rgb="FFC6EFCE"/>
                </patternFill>
              </fill>
            </x14:dxf>
          </x14:cfRule>
          <xm:sqref>F2</xm:sqref>
        </x14:conditionalFormatting>
        <x14:conditionalFormatting xmlns:xm="http://schemas.microsoft.com/office/excel/2006/main">
          <x14:cfRule type="cellIs" priority="23" operator="equal" id="{10F23EB7-0EC2-894B-A9DF-84E2D02B80F6}">
            <xm:f>'INTERNAL REFERENCES'!#REF!</xm:f>
            <x14:dxf>
              <font>
                <color rgb="FF9C5700"/>
              </font>
              <fill>
                <patternFill>
                  <bgColor rgb="FFFFEB9C"/>
                </patternFill>
              </fill>
            </x14:dxf>
          </x14:cfRule>
          <x14:cfRule type="cellIs" priority="22" operator="equal" id="{B3886FEE-90CA-064E-881C-9291BE798318}">
            <xm:f>'INTERNAL REFERENCES'!#REF!</xm:f>
            <x14:dxf>
              <font>
                <color rgb="FF006100"/>
              </font>
              <fill>
                <patternFill>
                  <bgColor rgb="FFC6EFCE"/>
                </patternFill>
              </fill>
            </x14:dxf>
          </x14:cfRule>
          <x14:cfRule type="cellIs" priority="24" operator="equal" id="{A005E2AB-A3CA-D141-BE32-AF1B1C24EFA5}">
            <xm:f>'INTERNAL REFERENCES'!#REF!</xm:f>
            <x14:dxf>
              <font>
                <color rgb="FF9C0006"/>
              </font>
              <fill>
                <patternFill>
                  <bgColor rgb="FFFFC7CE"/>
                </patternFill>
              </fill>
            </x14:dxf>
          </x14:cfRule>
          <xm:sqref>F8:F9 H8:H9</xm:sqref>
        </x14:conditionalFormatting>
        <x14:conditionalFormatting xmlns:xm="http://schemas.microsoft.com/office/excel/2006/main">
          <x14:cfRule type="cellIs" priority="49" operator="equal" id="{751CAF26-9813-A34D-9E4C-9FA7A9D528BD}">
            <xm:f>'INTERNAL REFERENCES'!#REF!</xm:f>
            <x14:dxf>
              <font>
                <color rgb="FF006100"/>
              </font>
              <fill>
                <patternFill>
                  <bgColor rgb="FFC6EFCE"/>
                </patternFill>
              </fill>
            </x14:dxf>
          </x14:cfRule>
          <x14:cfRule type="cellIs" priority="50" operator="equal" id="{D37A5341-573E-6A45-9344-4A78A94A7F88}">
            <xm:f>'INTERNAL REFERENCES'!#REF!</xm:f>
            <x14:dxf>
              <font>
                <color rgb="FF9C5700"/>
              </font>
              <fill>
                <patternFill>
                  <bgColor rgb="FFFFEB9C"/>
                </patternFill>
              </fill>
            </x14:dxf>
          </x14:cfRule>
          <x14:cfRule type="cellIs" priority="51" operator="equal" id="{856BA46F-1D06-7D4B-8DED-3EB05F00B16D}">
            <xm:f>'INTERNAL REFERENCES'!#REF!</xm:f>
            <x14:dxf>
              <font>
                <color rgb="FF9C0006"/>
              </font>
              <fill>
                <patternFill>
                  <bgColor rgb="FFFFC7CE"/>
                </patternFill>
              </fill>
            </x14:dxf>
          </x14:cfRule>
          <xm:sqref>G5:G6</xm:sqref>
        </x14:conditionalFormatting>
        <x14:conditionalFormatting xmlns:xm="http://schemas.microsoft.com/office/excel/2006/main">
          <x14:cfRule type="cellIs" priority="2" operator="equal" id="{FB9435FB-A5CB-AD40-99FD-C613912AF3F4}">
            <xm:f>'INTERNAL REFERENCES'!#REF!</xm:f>
            <x14:dxf>
              <font>
                <color rgb="FF9C5700"/>
              </font>
              <fill>
                <patternFill>
                  <bgColor rgb="FFFFEB9C"/>
                </patternFill>
              </fill>
            </x14:dxf>
          </x14:cfRule>
          <xm:sqref>H10:H15 J10:J15</xm:sqref>
        </x14:conditionalFormatting>
        <x14:conditionalFormatting xmlns:xm="http://schemas.microsoft.com/office/excel/2006/main">
          <x14:cfRule type="cellIs" priority="125" operator="equal" id="{AADE2848-9F2F-0040-BFAA-6A03D73742F2}">
            <xm:f>'INTERNAL REFERENCES'!#REF!</xm:f>
            <x14:dxf>
              <font>
                <color rgb="FF9C5700"/>
              </font>
              <fill>
                <patternFill>
                  <bgColor rgb="FFFFEB9C"/>
                </patternFill>
              </fill>
            </x14:dxf>
          </x14:cfRule>
          <xm:sqref>H16 J16</xm:sqref>
        </x14:conditionalFormatting>
        <x14:conditionalFormatting xmlns:xm="http://schemas.microsoft.com/office/excel/2006/main">
          <x14:cfRule type="cellIs" priority="67" operator="equal" id="{B68323A4-5AEA-3F4A-9C3D-13396F76FB78}">
            <xm:f>'INTERNAL REFERENCES'!$B$5</xm:f>
            <x14:dxf>
              <font>
                <color rgb="FF9C5700"/>
              </font>
              <fill>
                <patternFill>
                  <bgColor rgb="FFFFEB9C"/>
                </patternFill>
              </fill>
            </x14:dxf>
          </x14:cfRule>
          <x14:cfRule type="cellIs" priority="68" operator="equal" id="{23D33066-BF7E-8D48-92BD-CFCF6E5D193C}">
            <xm:f>'INTERNAL REFERENCES'!$B$4</xm:f>
            <x14:dxf>
              <font>
                <color rgb="FF006100"/>
              </font>
              <fill>
                <patternFill>
                  <bgColor rgb="FFC6EFCE"/>
                </patternFill>
              </fill>
            </x14:dxf>
          </x14:cfRule>
          <x14:cfRule type="cellIs" priority="66" operator="equal" id="{E64AEAF4-69C3-AE41-BA08-EE28B5F71734}">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62" operator="equal" id="{68E26A99-1E15-4444-B9DF-0C26222DFAAB}">
            <xm:f>'INTERNAL REFERENCES'!#REF!</xm:f>
            <x14:dxf>
              <font>
                <color rgb="FF9C5700"/>
              </font>
              <fill>
                <patternFill>
                  <bgColor rgb="FFFFEB9C"/>
                </patternFill>
              </fill>
            </x14:dxf>
          </x14:cfRule>
          <x14:cfRule type="cellIs" priority="63" operator="equal" id="{917E56CB-DA21-4243-8FC2-1FB62BD3DFF9}">
            <xm:f>'INTERNAL REFERENCES'!#REF!</xm:f>
            <x14:dxf>
              <font>
                <color rgb="FF9C0006"/>
              </font>
              <fill>
                <patternFill>
                  <bgColor rgb="FFFFC7CE"/>
                </patternFill>
              </fill>
            </x14:dxf>
          </x14:cfRule>
          <x14:cfRule type="cellIs" priority="61" operator="equal" id="{5729574A-0527-334C-AF90-23EA65805C13}">
            <xm:f>'INTERNAL REFERENCES'!#REF!</xm:f>
            <x14:dxf>
              <font>
                <color rgb="FF006100"/>
              </font>
              <fill>
                <patternFill>
                  <bgColor rgb="FFC6EFCE"/>
                </patternFill>
              </fill>
            </x14:dxf>
          </x14:cfRule>
          <xm:sqref>I4</xm:sqref>
        </x14:conditionalFormatting>
        <x14:conditionalFormatting xmlns:xm="http://schemas.microsoft.com/office/excel/2006/main">
          <x14:cfRule type="cellIs" priority="19" operator="equal" id="{4A4265A6-BFD6-554B-AF2B-FF2D5416CE4C}">
            <xm:f>'INTERNAL REFERENCES'!#REF!</xm:f>
            <x14:dxf>
              <font>
                <color rgb="FF9C0006"/>
              </font>
              <fill>
                <patternFill>
                  <bgColor rgb="FFFFC7CE"/>
                </patternFill>
              </fill>
            </x14:dxf>
          </x14:cfRule>
          <x14:cfRule type="cellIs" priority="18" operator="equal" id="{15436DDA-E037-8C4B-8C9E-8D4814A1984F}">
            <xm:f>'INTERNAL REFERENCES'!#REF!</xm:f>
            <x14:dxf>
              <font>
                <color rgb="FF9C5700"/>
              </font>
              <fill>
                <patternFill>
                  <bgColor rgb="FFFFEB9C"/>
                </patternFill>
              </fill>
            </x14:dxf>
          </x14:cfRule>
          <x14:cfRule type="cellIs" priority="17" operator="equal" id="{5378562A-4F60-6D47-8F81-005CC72E6188}">
            <xm:f>'INTERNAL REFERENCES'!#REF!</xm:f>
            <x14:dxf>
              <font>
                <color rgb="FF006100"/>
              </font>
              <fill>
                <patternFill>
                  <bgColor rgb="FFC6EFCE"/>
                </patternFill>
              </fill>
            </x14:dxf>
          </x14:cfRule>
          <xm:sqref>I9</xm:sqref>
        </x14:conditionalFormatting>
        <x14:conditionalFormatting xmlns:xm="http://schemas.microsoft.com/office/excel/2006/main">
          <x14:cfRule type="cellIs" priority="48" operator="equal" id="{7D0335A7-5EA5-1847-AD31-9306C18DFA86}">
            <xm:f>'INTERNAL REFERENCES'!#REF!</xm:f>
            <x14:dxf>
              <font>
                <color rgb="FF9C0006"/>
              </font>
              <fill>
                <patternFill>
                  <bgColor rgb="FFFFC7CE"/>
                </patternFill>
              </fill>
            </x14:dxf>
          </x14:cfRule>
          <x14:cfRule type="cellIs" priority="46" operator="equal" id="{6772756B-8B79-514F-BA00-18B390304F90}">
            <xm:f>'INTERNAL REFERENCES'!#REF!</xm:f>
            <x14:dxf>
              <font>
                <color rgb="FF9C5700"/>
              </font>
              <fill>
                <patternFill>
                  <bgColor rgb="FFFFEB9C"/>
                </patternFill>
              </fill>
            </x14:dxf>
          </x14:cfRule>
          <x14:cfRule type="cellIs" priority="158" operator="equal" id="{C98CB51B-B158-DC4F-9255-6C0DEE7C8758}">
            <xm:f>'INTERNAL REFERENCES'!#REF!</xm:f>
            <x14:dxf>
              <font>
                <color rgb="FF006100"/>
              </font>
              <fill>
                <patternFill>
                  <bgColor rgb="FFC6EFCE"/>
                </patternFill>
              </fill>
            </x14:dxf>
          </x14:cfRule>
          <xm:sqref>J5</xm:sqref>
        </x14:conditionalFormatting>
        <x14:conditionalFormatting xmlns:xm="http://schemas.microsoft.com/office/excel/2006/main">
          <x14:cfRule type="cellIs" priority="12" operator="equal" id="{A54E05FB-07F5-624A-8124-61EFBAADAA0B}">
            <xm:f>'INTERNAL REFERENCES'!#REF!</xm:f>
            <x14:dxf>
              <font>
                <color rgb="FF006100"/>
              </font>
              <fill>
                <patternFill>
                  <bgColor rgb="FFC6EFCE"/>
                </patternFill>
              </fill>
            </x14:dxf>
          </x14:cfRule>
          <x14:cfRule type="cellIs" priority="14" operator="equal" id="{37016000-6E90-1D4B-BE30-57821CABF8A2}">
            <xm:f>'INTERNAL REFERENCES'!#REF!</xm:f>
            <x14:dxf>
              <font>
                <color rgb="FF9C0006"/>
              </font>
              <fill>
                <patternFill>
                  <bgColor rgb="FFFFC7CE"/>
                </patternFill>
              </fill>
            </x14:dxf>
          </x14:cfRule>
          <x14:cfRule type="cellIs" priority="13" operator="equal" id="{A539FECB-FDF9-6D41-828B-1C197BA59096}">
            <xm:f>'INTERNAL REFERENCES'!#REF!</xm:f>
            <x14:dxf>
              <font>
                <color rgb="FF9C5700"/>
              </font>
              <fill>
                <patternFill>
                  <bgColor rgb="FFFFEB9C"/>
                </patternFill>
              </fill>
            </x14:dxf>
          </x14:cfRule>
          <xm:sqref>J8:J9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25959E80-F3FA-4143-A1F6-D5844E0E9D34}">
          <x14:formula1>
            <xm:f>'INTERNAL REFERENCES'!$C$14:$C$18</xm:f>
          </x14:formula1>
          <xm:sqref>D5:D6</xm:sqref>
        </x14:dataValidation>
        <x14:dataValidation type="list" allowBlank="1" showInputMessage="1" showErrorMessage="1" xr:uid="{24C06FB7-FF51-7547-97FF-B52EF4317A56}">
          <x14:formula1>
            <xm:f>'INTERNAL REFERENCES'!$B$28:$B$54</xm:f>
          </x14:formula1>
          <xm:sqref>E3</xm:sqref>
        </x14:dataValidation>
        <x14:dataValidation type="date" allowBlank="1" showInputMessage="1" showErrorMessage="1" xr:uid="{421DA4B5-76DB-F84E-A172-27D72A8BB547}">
          <x14:formula1>
            <xm:f>'INTERNAL REFERENCES'!D26</xm:f>
          </x14:formula1>
          <x14:formula2>
            <xm:f>'INTERNAL REFERENCES'!D27</xm:f>
          </x14:formula2>
          <xm:sqref>H3</xm:sqref>
        </x14:dataValidation>
        <x14:dataValidation type="list" allowBlank="1" showInputMessage="1" showErrorMessage="1" xr:uid="{CD3FC6C7-CD93-A84E-ABA8-B6A37BC95943}">
          <x14:formula1>
            <xm:f>'INTERNAL REFERENCES'!$D$21:$D$25</xm:f>
          </x14:formula1>
          <xm:sqref>J5</xm:sqref>
        </x14:dataValidation>
        <x14:dataValidation type="list" allowBlank="1" showInputMessage="1" showErrorMessage="1" xr:uid="{1F56DAF6-4105-944F-AC1B-87F1C794A7FC}">
          <x14:formula1>
            <xm:f>'INTERNAL REFERENCES'!$A$1:$A$36</xm:f>
          </x14:formula1>
          <xm:sqref>H5</xm:sqref>
        </x14:dataValidation>
        <x14:dataValidation type="list" allowBlank="1" showInputMessage="1" showErrorMessage="1" xr:uid="{17306509-FCCD-6A4E-B650-D6CDE25CBC66}">
          <x14:formula1>
            <xm:f>'INTERNAL REFERENCES'!$B$20:$B$23</xm:f>
          </x14:formula1>
          <xm:sqref>D10:D15</xm:sqref>
        </x14:dataValidation>
        <x14:dataValidation type="list" allowBlank="1" showInputMessage="1" showErrorMessage="1" xr:uid="{475AF16F-A2A6-0440-9A5A-02FAE322CB19}">
          <x14:formula1>
            <xm:f>'INTERNAL REFERENCES'!$B$24:$B$27</xm:f>
          </x14:formula1>
          <xm:sqref>I10:I15</xm:sqref>
        </x14:dataValidation>
        <x14:dataValidation type="list" allowBlank="1" showInputMessage="1" showErrorMessage="1" xr:uid="{ED71C6EE-26AD-824F-B761-2828A9BC2A21}">
          <x14:formula1>
            <xm:f>'INTERNAL REFERENCES'!$D$14:$D$19</xm:f>
          </x14:formula1>
          <xm:sqref>H10:H15 J10:J15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8810-EF7C-D84B-AE1F-2EF7585EAC28}">
  <sheetPr codeName="Hoja12"/>
  <dimension ref="A1:AO149"/>
  <sheetViews>
    <sheetView topLeftCell="G1" zoomScale="130" zoomScaleNormal="130" workbookViewId="0">
      <selection activeCell="D13" sqref="D13:D16"/>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57"/>
      <c r="B1" s="227" t="s">
        <v>307</v>
      </c>
      <c r="C1" s="162" t="s">
        <v>504</v>
      </c>
      <c r="D1" s="163">
        <v>2</v>
      </c>
      <c r="E1" s="164"/>
      <c r="F1" s="316" t="str">
        <f>+'0. MAESTRO'!G13</f>
        <v>RIESGOS DE SALUD Y SEGURIDAD OCUPACIONAL</v>
      </c>
      <c r="G1" s="317"/>
      <c r="H1" s="169"/>
      <c r="I1" s="169"/>
      <c r="J1" s="170"/>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56"/>
      <c r="B2" s="267">
        <f>+H3</f>
        <v>45626</v>
      </c>
      <c r="C2" s="318" t="str">
        <f>+'0. MAESTRO'!C13</f>
        <v>Accidentes e incidentes graves - Notificación</v>
      </c>
      <c r="D2" s="319"/>
      <c r="E2" s="228" t="s">
        <v>138</v>
      </c>
      <c r="F2" s="229" t="s">
        <v>106</v>
      </c>
      <c r="G2" s="159" t="s">
        <v>431</v>
      </c>
      <c r="H2" s="261" t="s">
        <v>433</v>
      </c>
      <c r="I2" s="160" t="s">
        <v>87</v>
      </c>
      <c r="J2" s="161" t="s">
        <v>52</v>
      </c>
      <c r="K2" s="21"/>
      <c r="L2" s="65"/>
      <c r="M2" s="65"/>
      <c r="N2" s="6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236" t="s">
        <v>442</v>
      </c>
      <c r="C3" s="17" t="str">
        <f>+'0. MAESTRO'!C3</f>
        <v>Proyecto de prueba</v>
      </c>
      <c r="D3" s="102" t="s">
        <v>435</v>
      </c>
      <c r="E3" s="119" t="s">
        <v>93</v>
      </c>
      <c r="F3" s="103"/>
      <c r="G3" s="18" t="s">
        <v>432</v>
      </c>
      <c r="H3" s="214">
        <v>45626</v>
      </c>
      <c r="I3" s="232" t="str">
        <f>+'0. MAESTRO'!F4</f>
        <v>CATEGORÍA B</v>
      </c>
      <c r="J3" s="230" t="str">
        <f>+'0. MAESTRO'!E4</f>
        <v>SUBVENCIÓN GRANDE</v>
      </c>
      <c r="K3" s="147"/>
      <c r="L3" s="148"/>
      <c r="M3" s="148"/>
      <c r="N3" s="148"/>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235" t="s">
        <v>308</v>
      </c>
      <c r="C4" s="17" t="str">
        <f>+'0. MAESTRO'!C4</f>
        <v>Amigos de los tiburones</v>
      </c>
      <c r="D4" s="117" t="s">
        <v>436</v>
      </c>
      <c r="E4" s="117" t="s">
        <v>437</v>
      </c>
      <c r="F4" s="103" t="s">
        <v>438</v>
      </c>
      <c r="G4" s="105" t="str">
        <f>+'0. MAESTRO'!H13</f>
        <v>SEMESTRAL</v>
      </c>
      <c r="H4" s="77" t="s">
        <v>434</v>
      </c>
      <c r="I4" s="231"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2"/>
      <c r="B5" s="112"/>
      <c r="C5" s="109" t="s">
        <v>440</v>
      </c>
      <c r="D5" s="120">
        <v>3</v>
      </c>
      <c r="E5" s="110"/>
      <c r="F5" s="233" t="str">
        <f>IF(D5*D6&lt;5,"BAJO", IF(D5*D6&lt;10,"MEDIO", IF(D5*D6&lt;16,"ALTO", "MUY ALTO")))</f>
        <v>ALTO</v>
      </c>
      <c r="G5" s="107" t="s">
        <v>128</v>
      </c>
      <c r="H5" s="122" t="s">
        <v>11</v>
      </c>
      <c r="I5" s="108" t="s">
        <v>137</v>
      </c>
      <c r="J5" s="234" t="s">
        <v>129</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13"/>
      <c r="C6" s="114" t="s">
        <v>441</v>
      </c>
      <c r="D6" s="121">
        <v>4</v>
      </c>
      <c r="E6" s="111"/>
      <c r="F6" s="262" t="s">
        <v>502</v>
      </c>
      <c r="G6" s="104" t="s">
        <v>108</v>
      </c>
      <c r="H6" s="146">
        <f>MID(H5,1,FIND(" ",H5)-1)/MID('0. MAESTRO'!D4,1,FIND(" ",'0. MAESTRO'!D4)-1)</f>
        <v>0.25</v>
      </c>
      <c r="I6" s="83"/>
      <c r="J6" s="115"/>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78"/>
      <c r="D7" s="79"/>
      <c r="E7" s="19"/>
      <c r="F7" s="80"/>
      <c r="G7" s="81"/>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266">
        <f>+H3</f>
        <v>45626</v>
      </c>
      <c r="C8" s="34" t="str">
        <f>+C2</f>
        <v>Accidentes e incidentes graves - Notificación</v>
      </c>
      <c r="D8" s="35"/>
      <c r="E8" s="91"/>
      <c r="F8" s="314" t="s">
        <v>452</v>
      </c>
      <c r="G8" s="315"/>
      <c r="H8" s="98" t="s">
        <v>122</v>
      </c>
      <c r="I8" s="251" t="s">
        <v>471</v>
      </c>
      <c r="J8" s="95" t="s">
        <v>469</v>
      </c>
      <c r="K8" s="247" t="s">
        <v>468</v>
      </c>
      <c r="L8" s="247" t="s">
        <v>472</v>
      </c>
      <c r="M8" s="248" t="s">
        <v>473</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109</v>
      </c>
      <c r="D9" s="86"/>
      <c r="E9" s="92"/>
      <c r="F9" s="312" t="s">
        <v>451</v>
      </c>
      <c r="G9" s="313"/>
      <c r="H9" s="96" t="s">
        <v>123</v>
      </c>
      <c r="I9" s="96" t="s">
        <v>65</v>
      </c>
      <c r="J9" s="97" t="s">
        <v>470</v>
      </c>
      <c r="K9" s="252" t="s">
        <v>127</v>
      </c>
      <c r="L9" s="249" t="s">
        <v>467</v>
      </c>
      <c r="M9" s="250" t="s">
        <v>474</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99" t="s">
        <v>40</v>
      </c>
      <c r="B10" s="174">
        <v>5.0999999999999996</v>
      </c>
      <c r="C10" s="31" t="s">
        <v>529</v>
      </c>
      <c r="D10" s="118"/>
      <c r="E10" s="237" t="str">
        <f>IF(D10="SÍ","CONTINUE RESPONDIENDO","VEA LA GUÍA")</f>
        <v>VEA LA GUÍA</v>
      </c>
      <c r="F10" s="310" t="s">
        <v>530</v>
      </c>
      <c r="G10" s="311"/>
      <c r="H10" s="124"/>
      <c r="I10" s="178"/>
      <c r="J10" s="238"/>
      <c r="K10" s="149"/>
      <c r="L10" s="305"/>
      <c r="M10" s="306"/>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99" t="s">
        <v>41</v>
      </c>
      <c r="B11" s="174">
        <v>5.2</v>
      </c>
      <c r="C11" s="31" t="s">
        <v>523</v>
      </c>
      <c r="D11" s="118"/>
      <c r="E11" s="237" t="str">
        <f t="shared" ref="E11:E15" si="0">IF(D11="SÍ","CONTINUE RESPONDIENDO","VEA LA GUÍA")</f>
        <v>VEA LA GUÍA</v>
      </c>
      <c r="F11" s="310" t="s">
        <v>531</v>
      </c>
      <c r="G11" s="311"/>
      <c r="H11" s="124"/>
      <c r="I11" s="178"/>
      <c r="J11" s="238"/>
      <c r="K11" s="149"/>
      <c r="L11" s="299"/>
      <c r="M11" s="300"/>
      <c r="N11" s="32"/>
      <c r="O11" s="32"/>
      <c r="P11" s="24"/>
      <c r="Q11" s="24"/>
      <c r="R11" s="24"/>
      <c r="S11" s="24"/>
      <c r="T11" s="24"/>
      <c r="U11" s="24"/>
      <c r="V11" s="24"/>
      <c r="W11" s="15"/>
      <c r="X11" s="15"/>
      <c r="Y11" s="15"/>
      <c r="Z11" s="15"/>
      <c r="AA11" s="15"/>
      <c r="AB11" s="15"/>
      <c r="AC11" s="15"/>
      <c r="AD11" s="15"/>
      <c r="AE11" s="15"/>
      <c r="AF11" s="15"/>
      <c r="AG11" s="15"/>
      <c r="AH11" s="15"/>
      <c r="AI11" s="15"/>
      <c r="AJ11" s="15"/>
      <c r="AK11" s="15"/>
      <c r="AL11" s="15"/>
      <c r="AM11" s="15"/>
      <c r="AN11" s="15"/>
      <c r="AO11" s="15"/>
    </row>
    <row r="12" spans="1:41" ht="66" customHeight="1" thickBot="1">
      <c r="A12" s="99" t="s">
        <v>42</v>
      </c>
      <c r="B12" s="174">
        <v>5.3</v>
      </c>
      <c r="C12" s="31" t="s">
        <v>524</v>
      </c>
      <c r="D12" s="118"/>
      <c r="E12" s="237" t="str">
        <f t="shared" si="0"/>
        <v>VEA LA GUÍA</v>
      </c>
      <c r="F12" s="310" t="s">
        <v>532</v>
      </c>
      <c r="G12" s="311"/>
      <c r="H12" s="124"/>
      <c r="I12" s="178"/>
      <c r="J12" s="238"/>
      <c r="K12" s="149"/>
      <c r="L12" s="299"/>
      <c r="M12" s="300"/>
      <c r="N12" s="32"/>
      <c r="O12" s="32"/>
      <c r="P12" s="24"/>
      <c r="Q12" s="24"/>
      <c r="R12" s="24"/>
      <c r="S12" s="24"/>
      <c r="T12" s="24"/>
      <c r="U12" s="24"/>
      <c r="V12" s="24"/>
      <c r="W12" s="15"/>
      <c r="X12" s="15"/>
      <c r="Y12" s="15"/>
      <c r="Z12" s="15"/>
      <c r="AA12" s="15"/>
      <c r="AB12" s="15"/>
      <c r="AC12" s="15"/>
      <c r="AD12" s="15"/>
      <c r="AE12" s="15"/>
      <c r="AF12" s="15"/>
      <c r="AG12" s="15"/>
      <c r="AH12" s="15"/>
      <c r="AI12" s="15"/>
      <c r="AJ12" s="15"/>
      <c r="AK12" s="15"/>
      <c r="AL12" s="15"/>
      <c r="AM12" s="15"/>
      <c r="AN12" s="15"/>
      <c r="AO12" s="15"/>
    </row>
    <row r="13" spans="1:41" ht="66" customHeight="1" thickBot="1">
      <c r="A13" s="99" t="s">
        <v>43</v>
      </c>
      <c r="B13" s="174">
        <v>5.4</v>
      </c>
      <c r="C13" s="31" t="s">
        <v>525</v>
      </c>
      <c r="D13" s="118"/>
      <c r="E13" s="237" t="str">
        <f t="shared" si="0"/>
        <v>VEA LA GUÍA</v>
      </c>
      <c r="F13" s="310" t="s">
        <v>533</v>
      </c>
      <c r="G13" s="311"/>
      <c r="H13" s="124"/>
      <c r="I13" s="178"/>
      <c r="J13" s="238"/>
      <c r="K13" s="149"/>
      <c r="L13" s="299"/>
      <c r="M13" s="300"/>
      <c r="N13" s="32"/>
      <c r="O13" s="32"/>
      <c r="P13" s="24"/>
      <c r="Q13" s="24"/>
      <c r="R13" s="24"/>
      <c r="S13" s="24"/>
      <c r="T13" s="24"/>
      <c r="U13" s="24"/>
      <c r="V13" s="24"/>
      <c r="W13" s="15"/>
      <c r="X13" s="15"/>
      <c r="Y13" s="15"/>
      <c r="Z13" s="15"/>
      <c r="AA13" s="15"/>
      <c r="AB13" s="15"/>
      <c r="AC13" s="15"/>
      <c r="AD13" s="15"/>
      <c r="AE13" s="15"/>
      <c r="AF13" s="15"/>
      <c r="AG13" s="15"/>
      <c r="AH13" s="15"/>
      <c r="AI13" s="15"/>
      <c r="AJ13" s="15"/>
      <c r="AK13" s="15"/>
      <c r="AL13" s="15"/>
      <c r="AM13" s="15"/>
      <c r="AN13" s="15"/>
      <c r="AO13" s="15"/>
    </row>
    <row r="14" spans="1:41" ht="66" customHeight="1" thickBot="1">
      <c r="A14" s="99" t="s">
        <v>44</v>
      </c>
      <c r="B14" s="174">
        <v>5.5</v>
      </c>
      <c r="C14" s="31" t="s">
        <v>526</v>
      </c>
      <c r="D14" s="118"/>
      <c r="E14" s="237" t="str">
        <f t="shared" si="0"/>
        <v>VEA LA GUÍA</v>
      </c>
      <c r="F14" s="310" t="s">
        <v>534</v>
      </c>
      <c r="G14" s="311"/>
      <c r="H14" s="124"/>
      <c r="I14" s="178"/>
      <c r="J14" s="238"/>
      <c r="K14" s="149"/>
      <c r="L14" s="299"/>
      <c r="M14" s="300"/>
      <c r="N14" s="32"/>
      <c r="O14" s="32"/>
      <c r="P14" s="24"/>
      <c r="Q14" s="24"/>
      <c r="R14" s="24"/>
      <c r="S14" s="24"/>
      <c r="T14" s="24"/>
      <c r="U14" s="24"/>
      <c r="V14" s="24"/>
      <c r="W14" s="15"/>
      <c r="X14" s="15"/>
      <c r="Y14" s="15"/>
      <c r="Z14" s="15"/>
      <c r="AA14" s="15"/>
      <c r="AB14" s="15"/>
      <c r="AC14" s="15"/>
      <c r="AD14" s="15"/>
      <c r="AE14" s="15"/>
      <c r="AF14" s="15"/>
      <c r="AG14" s="15"/>
      <c r="AH14" s="15"/>
      <c r="AI14" s="15"/>
      <c r="AJ14" s="15"/>
      <c r="AK14" s="15"/>
      <c r="AL14" s="15"/>
      <c r="AM14" s="15"/>
      <c r="AN14" s="15"/>
      <c r="AO14" s="15"/>
    </row>
    <row r="15" spans="1:41" ht="66" customHeight="1" thickBot="1">
      <c r="A15" s="99" t="s">
        <v>45</v>
      </c>
      <c r="B15" s="174">
        <v>5.6</v>
      </c>
      <c r="C15" s="31" t="s">
        <v>527</v>
      </c>
      <c r="D15" s="118"/>
      <c r="E15" s="237" t="str">
        <f t="shared" si="0"/>
        <v>VEA LA GUÍA</v>
      </c>
      <c r="F15" s="310" t="s">
        <v>535</v>
      </c>
      <c r="G15" s="311"/>
      <c r="H15" s="124"/>
      <c r="I15" s="178"/>
      <c r="J15" s="238"/>
      <c r="K15" s="149"/>
      <c r="L15" s="299"/>
      <c r="M15" s="300"/>
      <c r="N15" s="32"/>
      <c r="O15" s="32"/>
      <c r="P15" s="24"/>
      <c r="Q15" s="24"/>
      <c r="R15" s="24"/>
      <c r="S15" s="24"/>
      <c r="T15" s="24"/>
      <c r="U15" s="24"/>
      <c r="V15" s="24"/>
      <c r="W15" s="24"/>
      <c r="X15" s="24"/>
      <c r="Y15" s="24"/>
      <c r="Z15" s="24"/>
      <c r="AA15" s="24"/>
      <c r="AB15" s="15"/>
      <c r="AC15" s="15"/>
      <c r="AD15" s="15"/>
      <c r="AE15" s="15"/>
      <c r="AF15" s="15"/>
      <c r="AG15" s="15"/>
      <c r="AH15" s="15"/>
      <c r="AI15" s="15"/>
      <c r="AJ15" s="15"/>
      <c r="AK15" s="15"/>
      <c r="AL15" s="15"/>
      <c r="AM15" s="15"/>
      <c r="AN15" s="15"/>
      <c r="AO15" s="15"/>
    </row>
    <row r="16" spans="1:41" ht="66" customHeight="1" thickBot="1">
      <c r="A16" s="99" t="s">
        <v>46</v>
      </c>
      <c r="B16" s="174">
        <v>5.7</v>
      </c>
      <c r="C16" s="85" t="s">
        <v>528</v>
      </c>
      <c r="D16" s="118"/>
      <c r="E16" s="89" t="str">
        <f>IF(D16="SÍ","FIN DEL MONITOREO","VEA LA GUÍA")</f>
        <v>VEA LA GUÍA</v>
      </c>
      <c r="F16" s="310" t="s">
        <v>536</v>
      </c>
      <c r="G16" s="311"/>
      <c r="H16" s="124"/>
      <c r="I16" s="178"/>
      <c r="J16" s="238"/>
      <c r="K16" s="149"/>
      <c r="L16" s="299"/>
      <c r="M16" s="300"/>
      <c r="N16" s="32"/>
      <c r="O16" s="32"/>
      <c r="P16" s="24"/>
      <c r="Q16" s="24"/>
      <c r="R16" s="24"/>
      <c r="S16" s="24"/>
      <c r="T16" s="24"/>
      <c r="U16" s="24"/>
      <c r="V16" s="24"/>
      <c r="W16" s="24"/>
      <c r="X16" s="24"/>
      <c r="Y16" s="24"/>
      <c r="Z16" s="24"/>
      <c r="AA16" s="24"/>
      <c r="AB16" s="15"/>
      <c r="AC16" s="15"/>
      <c r="AD16" s="15"/>
      <c r="AE16" s="15"/>
      <c r="AF16" s="15"/>
      <c r="AG16" s="15"/>
      <c r="AH16" s="15"/>
      <c r="AI16" s="15"/>
      <c r="AJ16" s="15"/>
      <c r="AK16" s="15"/>
      <c r="AL16" s="15"/>
      <c r="AM16" s="15"/>
      <c r="AN16" s="15"/>
      <c r="AO16" s="15"/>
    </row>
    <row r="17" spans="1:41" ht="66" customHeight="1" thickBot="1">
      <c r="A17" s="99" t="s">
        <v>47</v>
      </c>
      <c r="B17" s="174"/>
      <c r="C17" s="85"/>
      <c r="D17" s="142"/>
      <c r="E17" s="176"/>
      <c r="F17" s="310"/>
      <c r="G17" s="311"/>
      <c r="H17" s="123"/>
      <c r="I17" s="124"/>
      <c r="J17" s="125"/>
      <c r="K17" s="149"/>
      <c r="L17" s="299"/>
      <c r="M17" s="300"/>
      <c r="N17" s="32"/>
      <c r="O17" s="32"/>
      <c r="P17" s="24"/>
      <c r="Q17" s="24"/>
      <c r="R17" s="24"/>
      <c r="S17" s="24"/>
      <c r="T17" s="24"/>
      <c r="U17" s="24"/>
      <c r="V17" s="24"/>
      <c r="W17" s="24"/>
      <c r="X17" s="24"/>
      <c r="Y17" s="24"/>
      <c r="Z17" s="24"/>
      <c r="AA17" s="24"/>
      <c r="AB17" s="15"/>
      <c r="AC17" s="15"/>
      <c r="AD17" s="15"/>
      <c r="AE17" s="15"/>
      <c r="AF17" s="15"/>
      <c r="AG17" s="15"/>
      <c r="AH17" s="15"/>
      <c r="AI17" s="15"/>
      <c r="AJ17" s="15"/>
      <c r="AK17" s="15"/>
      <c r="AL17" s="15"/>
      <c r="AM17" s="15"/>
      <c r="AN17" s="15"/>
      <c r="AO17" s="15"/>
    </row>
    <row r="18" spans="1:41" ht="66" customHeight="1" thickBot="1">
      <c r="A18" s="99" t="s">
        <v>185</v>
      </c>
      <c r="B18" s="84"/>
      <c r="C18" s="85"/>
      <c r="D18" s="142"/>
      <c r="E18" s="176"/>
      <c r="F18" s="310"/>
      <c r="G18" s="311"/>
      <c r="H18" s="123"/>
      <c r="I18" s="124"/>
      <c r="J18" s="125"/>
      <c r="K18" s="149"/>
      <c r="L18" s="299"/>
      <c r="M18" s="300"/>
      <c r="N18" s="32"/>
      <c r="O18" s="32"/>
      <c r="P18" s="24"/>
      <c r="Q18" s="24"/>
      <c r="R18" s="24"/>
      <c r="S18" s="24"/>
      <c r="T18" s="24"/>
      <c r="U18" s="24"/>
      <c r="V18" s="24"/>
      <c r="W18" s="24"/>
      <c r="X18" s="24"/>
      <c r="Y18" s="24"/>
      <c r="Z18" s="24"/>
      <c r="AA18" s="24"/>
      <c r="AB18" s="15"/>
      <c r="AC18" s="15"/>
      <c r="AD18" s="15"/>
      <c r="AE18" s="15"/>
      <c r="AF18" s="15"/>
      <c r="AG18" s="15"/>
      <c r="AH18" s="15"/>
      <c r="AI18" s="15"/>
      <c r="AJ18" s="15"/>
      <c r="AK18" s="15"/>
      <c r="AL18" s="15"/>
      <c r="AM18" s="15"/>
      <c r="AN18" s="15"/>
      <c r="AO18" s="15"/>
    </row>
    <row r="19" spans="1:41" ht="66" customHeight="1" thickBot="1">
      <c r="A19" s="99" t="s">
        <v>48</v>
      </c>
      <c r="B19" s="52"/>
      <c r="C19" s="47"/>
      <c r="D19" s="132"/>
      <c r="E19" s="88"/>
      <c r="F19" s="75"/>
      <c r="G19" s="54"/>
      <c r="H19" s="126"/>
      <c r="I19" s="127"/>
      <c r="J19" s="128"/>
      <c r="K19" s="150"/>
      <c r="L19" s="301"/>
      <c r="M19" s="302"/>
      <c r="N19" s="32"/>
      <c r="O19" s="32"/>
      <c r="P19" s="24"/>
      <c r="Q19" s="24"/>
      <c r="R19" s="24"/>
      <c r="S19" s="24"/>
      <c r="T19" s="24"/>
      <c r="U19" s="24"/>
      <c r="V19" s="24"/>
      <c r="W19" s="24"/>
      <c r="X19" s="24"/>
      <c r="Y19" s="24"/>
      <c r="Z19" s="24"/>
      <c r="AA19" s="24"/>
      <c r="AB19" s="15"/>
      <c r="AC19" s="15"/>
      <c r="AD19" s="15"/>
      <c r="AE19" s="15"/>
      <c r="AF19" s="15"/>
      <c r="AG19" s="15"/>
      <c r="AH19" s="15"/>
      <c r="AI19" s="15"/>
      <c r="AJ19" s="15"/>
      <c r="AK19" s="15"/>
      <c r="AL19" s="15"/>
      <c r="AM19" s="15"/>
      <c r="AN19" s="15"/>
      <c r="AO19" s="15"/>
    </row>
    <row r="20" spans="1:41" ht="52" customHeight="1" thickBot="1">
      <c r="A20" s="99" t="s">
        <v>49</v>
      </c>
      <c r="B20" s="51"/>
      <c r="C20" s="28"/>
      <c r="D20" s="133"/>
      <c r="E20" s="38"/>
      <c r="F20" s="74"/>
      <c r="G20" s="37"/>
      <c r="H20" s="135"/>
      <c r="I20" s="129"/>
      <c r="J20" s="151"/>
      <c r="K20" s="183"/>
      <c r="L20" s="303"/>
      <c r="M20" s="304"/>
      <c r="N20" s="32"/>
      <c r="O20" s="24"/>
      <c r="P20" s="24"/>
      <c r="Q20" s="24"/>
      <c r="R20" s="24"/>
      <c r="S20" s="24"/>
      <c r="T20" s="24"/>
      <c r="U20" s="24"/>
      <c r="V20" s="24"/>
      <c r="W20" s="24"/>
      <c r="X20" s="24"/>
      <c r="Y20" s="24"/>
      <c r="Z20" s="24"/>
      <c r="AA20" s="24"/>
      <c r="AB20" s="15"/>
      <c r="AC20" s="15"/>
      <c r="AD20" s="15"/>
      <c r="AE20" s="15"/>
      <c r="AF20" s="15"/>
      <c r="AG20" s="15"/>
      <c r="AH20" s="15"/>
      <c r="AI20" s="15"/>
      <c r="AJ20" s="15"/>
      <c r="AK20" s="15"/>
      <c r="AL20" s="15"/>
      <c r="AM20" s="15"/>
      <c r="AN20" s="15"/>
      <c r="AO20" s="15"/>
    </row>
    <row r="21" spans="1:41" ht="52" customHeight="1" thickBot="1">
      <c r="A21" s="99" t="s">
        <v>50</v>
      </c>
      <c r="B21" s="51"/>
      <c r="C21" s="28"/>
      <c r="D21" s="133"/>
      <c r="E21" s="38"/>
      <c r="F21" s="74"/>
      <c r="G21" s="37"/>
      <c r="H21" s="136"/>
      <c r="I21" s="130"/>
      <c r="J21" s="130"/>
      <c r="K21" s="184"/>
      <c r="L21" s="293"/>
      <c r="M21" s="294"/>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99" t="s">
        <v>51</v>
      </c>
      <c r="B22" s="51"/>
      <c r="C22" s="28"/>
      <c r="D22" s="133"/>
      <c r="E22" s="38"/>
      <c r="F22" s="74"/>
      <c r="G22" s="37"/>
      <c r="H22" s="136"/>
      <c r="I22" s="130"/>
      <c r="J22" s="130"/>
      <c r="K22" s="184"/>
      <c r="L22" s="293"/>
      <c r="M22" s="294"/>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99" t="s">
        <v>186</v>
      </c>
      <c r="B23" s="51"/>
      <c r="C23" s="28"/>
      <c r="D23" s="133"/>
      <c r="E23" s="38"/>
      <c r="F23" s="74"/>
      <c r="G23" s="37"/>
      <c r="H23" s="136"/>
      <c r="I23" s="130"/>
      <c r="J23" s="130"/>
      <c r="K23" s="184"/>
      <c r="L23" s="293"/>
      <c r="M23" s="294"/>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99" t="s">
        <v>187</v>
      </c>
      <c r="B24" s="51"/>
      <c r="C24" s="28"/>
      <c r="D24" s="133"/>
      <c r="E24" s="38"/>
      <c r="F24" s="74"/>
      <c r="G24" s="37"/>
      <c r="H24" s="136"/>
      <c r="I24" s="130"/>
      <c r="J24" s="130"/>
      <c r="K24" s="184"/>
      <c r="L24" s="293"/>
      <c r="M24" s="294"/>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99" t="s">
        <v>188</v>
      </c>
      <c r="B25" s="51"/>
      <c r="C25" s="28"/>
      <c r="D25" s="133"/>
      <c r="E25" s="38"/>
      <c r="F25" s="74"/>
      <c r="G25" s="37"/>
      <c r="H25" s="136"/>
      <c r="I25" s="130"/>
      <c r="J25" s="130"/>
      <c r="K25" s="184"/>
      <c r="L25" s="293"/>
      <c r="M25" s="294"/>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99" t="s">
        <v>189</v>
      </c>
      <c r="B26" s="51"/>
      <c r="C26" s="28"/>
      <c r="D26" s="133"/>
      <c r="E26" s="38"/>
      <c r="F26" s="74"/>
      <c r="G26" s="37"/>
      <c r="H26" s="136"/>
      <c r="I26" s="130"/>
      <c r="J26" s="130"/>
      <c r="K26" s="184"/>
      <c r="L26" s="293"/>
      <c r="M26" s="294"/>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99" t="s">
        <v>190</v>
      </c>
      <c r="B27" s="51"/>
      <c r="C27" s="28"/>
      <c r="D27" s="133"/>
      <c r="E27" s="38"/>
      <c r="F27" s="74"/>
      <c r="G27" s="37"/>
      <c r="H27" s="136"/>
      <c r="I27" s="130"/>
      <c r="J27" s="130"/>
      <c r="K27" s="184"/>
      <c r="L27" s="293"/>
      <c r="M27" s="294"/>
      <c r="N27" s="32"/>
      <c r="O27" s="24"/>
      <c r="P27" s="24"/>
      <c r="Q27" s="24"/>
      <c r="R27" s="24"/>
      <c r="S27" s="24"/>
      <c r="T27" s="24"/>
      <c r="U27" s="24"/>
      <c r="V27" s="24"/>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99" t="s">
        <v>191</v>
      </c>
      <c r="B28" s="51"/>
      <c r="C28" s="28"/>
      <c r="D28" s="133"/>
      <c r="E28" s="38"/>
      <c r="F28" s="74"/>
      <c r="G28" s="37"/>
      <c r="H28" s="136"/>
      <c r="I28" s="130"/>
      <c r="J28" s="130"/>
      <c r="K28" s="184"/>
      <c r="L28" s="293"/>
      <c r="M28" s="294"/>
      <c r="N28" s="32"/>
      <c r="O28" s="24"/>
      <c r="P28" s="24"/>
      <c r="Q28" s="24"/>
      <c r="R28" s="24"/>
      <c r="S28" s="24"/>
      <c r="T28" s="24"/>
      <c r="U28" s="24"/>
      <c r="V28" s="24"/>
      <c r="W28" s="15"/>
      <c r="X28" s="15"/>
      <c r="Y28" s="15"/>
      <c r="Z28" s="15"/>
      <c r="AA28" s="15"/>
      <c r="AB28" s="15"/>
      <c r="AC28" s="15"/>
      <c r="AD28" s="15"/>
      <c r="AE28" s="15"/>
      <c r="AF28" s="15"/>
      <c r="AG28" s="15"/>
      <c r="AH28" s="15"/>
      <c r="AI28" s="15"/>
      <c r="AJ28" s="15"/>
      <c r="AK28" s="15"/>
      <c r="AL28" s="15"/>
      <c r="AM28" s="15"/>
      <c r="AN28" s="15"/>
      <c r="AO28" s="15"/>
    </row>
    <row r="29" spans="1:41" ht="52" customHeight="1" thickBot="1">
      <c r="A29" s="99" t="s">
        <v>192</v>
      </c>
      <c r="B29" s="51"/>
      <c r="C29" s="28"/>
      <c r="D29" s="133"/>
      <c r="E29" s="38"/>
      <c r="F29" s="74"/>
      <c r="G29" s="37"/>
      <c r="H29" s="136"/>
      <c r="I29" s="130"/>
      <c r="J29" s="130"/>
      <c r="K29" s="184"/>
      <c r="L29" s="295"/>
      <c r="M29" s="296"/>
      <c r="N29" s="32"/>
      <c r="O29" s="24"/>
      <c r="P29" s="24"/>
      <c r="Q29" s="24"/>
      <c r="R29" s="24"/>
      <c r="S29" s="24"/>
      <c r="T29" s="24"/>
      <c r="U29" s="24"/>
      <c r="V29" s="24"/>
      <c r="W29" s="15"/>
      <c r="X29" s="15"/>
      <c r="Y29" s="15"/>
      <c r="Z29" s="15"/>
      <c r="AA29" s="15"/>
      <c r="AB29" s="15"/>
      <c r="AC29" s="15"/>
      <c r="AD29" s="15"/>
      <c r="AE29" s="15"/>
      <c r="AF29" s="15"/>
      <c r="AG29" s="15"/>
      <c r="AH29" s="15"/>
      <c r="AI29" s="15"/>
      <c r="AJ29" s="15"/>
      <c r="AK29" s="15"/>
      <c r="AL29" s="15"/>
      <c r="AM29" s="15"/>
      <c r="AN29" s="15"/>
      <c r="AO29" s="15"/>
    </row>
    <row r="30" spans="1:41" ht="52" customHeight="1" thickBot="1">
      <c r="A30" s="99" t="s">
        <v>193</v>
      </c>
      <c r="B30" s="52"/>
      <c r="C30" s="47"/>
      <c r="D30" s="134"/>
      <c r="E30" s="73"/>
      <c r="F30" s="75"/>
      <c r="G30" s="54"/>
      <c r="H30" s="137"/>
      <c r="I30" s="131"/>
      <c r="J30" s="131"/>
      <c r="K30" s="185"/>
      <c r="L30" s="297"/>
      <c r="M30" s="298"/>
      <c r="N30" s="33"/>
      <c r="O30" s="24"/>
      <c r="P30" s="24"/>
      <c r="Q30" s="24"/>
      <c r="R30" s="24"/>
      <c r="S30" s="24"/>
      <c r="T30" s="24"/>
      <c r="U30" s="24"/>
      <c r="V30" s="24"/>
      <c r="W30" s="15"/>
      <c r="X30" s="15"/>
      <c r="Y30" s="15"/>
      <c r="Z30" s="15"/>
      <c r="AA30" s="15"/>
      <c r="AB30" s="15"/>
      <c r="AC30" s="15"/>
      <c r="AD30" s="15"/>
      <c r="AE30" s="15"/>
      <c r="AF30" s="15"/>
      <c r="AG30" s="15"/>
      <c r="AH30" s="15"/>
      <c r="AI30" s="15"/>
      <c r="AJ30" s="15"/>
      <c r="AK30" s="15"/>
      <c r="AL30" s="15"/>
      <c r="AM30" s="15"/>
      <c r="AN30" s="15"/>
      <c r="AO30" s="15"/>
    </row>
    <row r="31" spans="1:41" ht="52" customHeight="1" thickBot="1">
      <c r="A31" s="25"/>
      <c r="B31" s="26"/>
      <c r="C31" s="27"/>
      <c r="D31" s="56"/>
      <c r="E31" s="19"/>
      <c r="F31" s="43"/>
      <c r="G31" s="19"/>
      <c r="H31" s="19"/>
      <c r="I31" s="19"/>
      <c r="J31" s="19"/>
      <c r="K31" s="19"/>
      <c r="L31" s="19"/>
      <c r="M31" s="19"/>
      <c r="N31" s="4"/>
      <c r="O31" s="33"/>
      <c r="P31" s="33"/>
      <c r="Q31" s="33"/>
      <c r="R31" s="33"/>
      <c r="S31" s="33"/>
      <c r="T31" s="33"/>
      <c r="U31" s="33"/>
      <c r="V31" s="33"/>
      <c r="W31" s="15"/>
      <c r="X31" s="15"/>
      <c r="Y31" s="15"/>
      <c r="Z31" s="15"/>
      <c r="AA31" s="15"/>
      <c r="AB31" s="15"/>
      <c r="AC31" s="15"/>
      <c r="AD31" s="15"/>
      <c r="AE31" s="15"/>
      <c r="AF31" s="15"/>
      <c r="AG31" s="15"/>
      <c r="AH31" s="15"/>
      <c r="AI31" s="15"/>
      <c r="AJ31" s="15"/>
      <c r="AK31" s="15"/>
      <c r="AL31" s="15"/>
      <c r="AM31" s="15"/>
      <c r="AN31" s="15"/>
      <c r="AO31" s="15"/>
    </row>
    <row r="32" spans="1:41" ht="52" customHeight="1" thickBot="1">
      <c r="A32" s="25"/>
      <c r="B32" s="61"/>
      <c r="C32" s="62"/>
      <c r="D32" s="63"/>
      <c r="E32" s="4"/>
      <c r="F32" s="64"/>
      <c r="G32" s="4"/>
      <c r="H32" s="4"/>
      <c r="I32" s="4"/>
      <c r="J32" s="4"/>
      <c r="K32" s="4"/>
      <c r="L32" s="4"/>
      <c r="M32" s="4"/>
      <c r="N32" s="4"/>
      <c r="O32" s="4"/>
      <c r="P32" s="4"/>
      <c r="Q32" s="4"/>
      <c r="R32" s="4"/>
      <c r="S32" s="4"/>
      <c r="T32" s="4"/>
      <c r="U32" s="4"/>
      <c r="V32" s="4"/>
      <c r="W32" s="15"/>
      <c r="X32" s="15"/>
      <c r="Y32" s="15"/>
      <c r="Z32" s="15"/>
      <c r="AA32" s="15"/>
      <c r="AB32" s="15"/>
      <c r="AC32" s="15"/>
      <c r="AD32" s="15"/>
      <c r="AE32" s="15"/>
      <c r="AF32" s="15"/>
      <c r="AG32" s="15"/>
      <c r="AH32" s="15"/>
      <c r="AI32" s="15"/>
      <c r="AJ32" s="15"/>
      <c r="AK32" s="15"/>
      <c r="AL32" s="15"/>
      <c r="AM32" s="15"/>
      <c r="AN32" s="15"/>
      <c r="AO32" s="15"/>
    </row>
    <row r="33" spans="1:41">
      <c r="A33" s="13"/>
      <c r="B33" s="4"/>
      <c r="C33" s="4"/>
      <c r="D33" s="4"/>
      <c r="E33" s="4"/>
      <c r="F33" s="4"/>
      <c r="G33" s="4"/>
      <c r="H33" s="4"/>
      <c r="I33" s="4"/>
      <c r="J33" s="4"/>
      <c r="K33" s="4"/>
      <c r="L33" s="4"/>
      <c r="M33" s="4"/>
      <c r="N33" s="4"/>
      <c r="O33" s="4"/>
      <c r="P33" s="4"/>
      <c r="Q33" s="4"/>
      <c r="R33" s="4"/>
      <c r="S33" s="4"/>
      <c r="T33" s="4"/>
      <c r="U33" s="4"/>
      <c r="V33" s="4"/>
      <c r="W33" s="15"/>
      <c r="X33" s="15"/>
      <c r="Y33" s="15"/>
      <c r="Z33" s="15"/>
      <c r="AA33" s="15"/>
      <c r="AB33" s="15"/>
      <c r="AC33" s="15"/>
      <c r="AD33" s="15"/>
      <c r="AE33" s="15"/>
      <c r="AF33" s="15"/>
      <c r="AG33" s="15"/>
      <c r="AH33" s="15"/>
      <c r="AI33" s="15"/>
      <c r="AJ33" s="15"/>
      <c r="AK33" s="15"/>
      <c r="AL33" s="15"/>
      <c r="AM33" s="15"/>
      <c r="AN33" s="15"/>
      <c r="AO33" s="15"/>
    </row>
    <row r="34" spans="1:41">
      <c r="A34" s="13"/>
      <c r="B34" s="4"/>
      <c r="C34" s="4"/>
      <c r="D34" s="4"/>
      <c r="E34" s="4"/>
      <c r="F34" s="4"/>
      <c r="G34" s="4"/>
      <c r="H34" s="4"/>
      <c r="I34" s="4"/>
      <c r="J34" s="4"/>
      <c r="K34" s="4"/>
      <c r="L34" s="4"/>
      <c r="M34" s="4"/>
      <c r="N34" s="4"/>
      <c r="O34" s="4"/>
      <c r="P34" s="4"/>
      <c r="Q34" s="4"/>
      <c r="R34" s="4"/>
      <c r="S34" s="4"/>
      <c r="T34" s="4"/>
      <c r="U34" s="4"/>
      <c r="V34" s="4"/>
      <c r="W34" s="15"/>
      <c r="X34" s="15"/>
      <c r="Y34" s="15"/>
      <c r="Z34" s="15"/>
      <c r="AA34" s="15"/>
      <c r="AB34" s="15"/>
      <c r="AC34" s="15"/>
      <c r="AD34" s="15"/>
      <c r="AE34" s="15"/>
      <c r="AF34" s="15"/>
      <c r="AG34" s="15"/>
      <c r="AH34" s="15"/>
      <c r="AI34" s="15"/>
      <c r="AJ34" s="15"/>
      <c r="AK34" s="15"/>
      <c r="AL34" s="15"/>
      <c r="AM34" s="15"/>
      <c r="AN34" s="15"/>
      <c r="AO34" s="15"/>
    </row>
    <row r="35" spans="1:41">
      <c r="A35" s="13"/>
      <c r="B35" s="4"/>
      <c r="C35" s="4"/>
      <c r="D35" s="4"/>
      <c r="E35" s="4"/>
      <c r="F35" s="4"/>
      <c r="G35" s="4"/>
      <c r="H35" s="4"/>
      <c r="I35" s="4"/>
      <c r="J35" s="4"/>
      <c r="K35" s="4"/>
      <c r="L35" s="4"/>
      <c r="M35" s="4"/>
      <c r="N35" s="13"/>
      <c r="O35" s="4"/>
      <c r="P35" s="4"/>
      <c r="Q35" s="4"/>
      <c r="R35" s="4"/>
      <c r="S35" s="4"/>
      <c r="T35" s="4"/>
      <c r="U35" s="4"/>
      <c r="V35" s="4"/>
      <c r="W35" s="15"/>
      <c r="X35" s="15"/>
      <c r="Y35" s="15"/>
      <c r="Z35" s="15"/>
      <c r="AA35" s="15"/>
      <c r="AB35" s="15"/>
      <c r="AC35" s="15"/>
      <c r="AD35" s="15"/>
      <c r="AE35" s="15"/>
      <c r="AF35" s="15"/>
      <c r="AG35" s="15"/>
      <c r="AH35" s="15"/>
      <c r="AI35" s="15"/>
      <c r="AJ35" s="15"/>
      <c r="AK35" s="15"/>
      <c r="AL35" s="15"/>
      <c r="AM35" s="15"/>
      <c r="AN35" s="15"/>
      <c r="AO35" s="15"/>
    </row>
    <row r="36" spans="1:41">
      <c r="A36" s="13"/>
      <c r="B36" s="13"/>
      <c r="C36" s="13"/>
      <c r="D36" s="13"/>
      <c r="E36" s="13"/>
      <c r="F36" s="13"/>
      <c r="G36" s="13"/>
      <c r="H36" s="13"/>
      <c r="I36" s="13"/>
      <c r="J36" s="13"/>
      <c r="K36" s="13"/>
      <c r="L36" s="13"/>
      <c r="M36" s="13"/>
      <c r="N36" s="13"/>
      <c r="O36" s="13"/>
      <c r="P36" s="13"/>
      <c r="Q36" s="13"/>
      <c r="R36" s="13"/>
      <c r="S36" s="13"/>
      <c r="T36" s="13"/>
      <c r="U36" s="13"/>
      <c r="V36" s="13"/>
      <c r="W36" s="15"/>
      <c r="X36" s="15"/>
      <c r="Y36" s="15"/>
      <c r="Z36" s="15"/>
      <c r="AA36" s="15"/>
      <c r="AB36" s="15"/>
      <c r="AC36" s="15"/>
      <c r="AD36" s="15"/>
      <c r="AE36" s="15"/>
      <c r="AF36" s="15"/>
      <c r="AG36" s="15"/>
      <c r="AH36" s="15"/>
      <c r="AI36" s="15"/>
      <c r="AJ36" s="15"/>
      <c r="AK36" s="15"/>
      <c r="AL36" s="15"/>
      <c r="AM36" s="15"/>
      <c r="AN36" s="15"/>
      <c r="AO36" s="15"/>
    </row>
    <row r="37" spans="1:41">
      <c r="A37" s="13"/>
      <c r="B37" s="13"/>
      <c r="C37" s="13"/>
      <c r="D37" s="13"/>
      <c r="E37" s="13"/>
      <c r="F37" s="13"/>
      <c r="G37" s="13"/>
      <c r="H37" s="13"/>
      <c r="I37" s="13"/>
      <c r="J37" s="13"/>
      <c r="K37" s="13"/>
      <c r="L37" s="13"/>
      <c r="M37" s="13"/>
      <c r="N37" s="13"/>
      <c r="O37" s="13"/>
      <c r="P37" s="13"/>
      <c r="Q37" s="13"/>
      <c r="R37" s="13"/>
      <c r="S37" s="13"/>
      <c r="T37" s="13"/>
      <c r="U37" s="13"/>
      <c r="V37" s="13"/>
      <c r="W37" s="15"/>
      <c r="X37" s="15"/>
      <c r="Y37" s="15"/>
      <c r="Z37" s="15"/>
      <c r="AA37" s="15"/>
      <c r="AB37" s="15"/>
      <c r="AC37" s="15"/>
      <c r="AD37" s="15"/>
      <c r="AE37" s="15"/>
      <c r="AF37" s="15"/>
      <c r="AG37" s="15"/>
      <c r="AH37" s="15"/>
      <c r="AI37" s="15"/>
      <c r="AJ37" s="15"/>
      <c r="AK37" s="15"/>
      <c r="AL37" s="15"/>
      <c r="AM37" s="15"/>
      <c r="AN37" s="15"/>
      <c r="AO37" s="15"/>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spans="1:23">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row r="149" spans="1:23">
      <c r="A149" s="13"/>
      <c r="B149" s="13"/>
      <c r="C149" s="13"/>
      <c r="D149" s="13"/>
      <c r="E149" s="13"/>
      <c r="F149" s="13"/>
      <c r="G149" s="13"/>
      <c r="H149" s="13"/>
      <c r="I149" s="13"/>
      <c r="J149" s="13"/>
      <c r="K149" s="13"/>
      <c r="L149" s="13"/>
      <c r="M149" s="13"/>
      <c r="O149" s="13"/>
      <c r="P149" s="13"/>
      <c r="Q149" s="13"/>
      <c r="R149" s="13"/>
      <c r="S149" s="13"/>
      <c r="T149" s="13"/>
      <c r="U149" s="13"/>
      <c r="V149" s="13"/>
      <c r="W149" s="13"/>
    </row>
  </sheetData>
  <sheetProtection algorithmName="SHA-512" hashValue="vx9oC/HEKq7WC37Sm+hxj4clFIFijennav81aqLdYLmkopt919P7kghsg2Q5nKDsu6ZvxlPYF4zwaI0xzEdI5A==" saltValue="TXdLfMjn/N3htwOH5+gRrQ==" spinCount="100000" sheet="1" objects="1" scenarios="1" selectLockedCells="1"/>
  <mergeCells count="34">
    <mergeCell ref="F17:G17"/>
    <mergeCell ref="F18:G18"/>
    <mergeCell ref="F15:G15"/>
    <mergeCell ref="F1:G1"/>
    <mergeCell ref="C2:D2"/>
    <mergeCell ref="F8:G8"/>
    <mergeCell ref="F9:G9"/>
    <mergeCell ref="F10:G10"/>
    <mergeCell ref="F11:G11"/>
    <mergeCell ref="L15:M15"/>
    <mergeCell ref="F12:G12"/>
    <mergeCell ref="F13:G13"/>
    <mergeCell ref="F14:G14"/>
    <mergeCell ref="F16:G16"/>
    <mergeCell ref="L16:M16"/>
    <mergeCell ref="L10:M10"/>
    <mergeCell ref="L11:M11"/>
    <mergeCell ref="L12:M12"/>
    <mergeCell ref="L13:M13"/>
    <mergeCell ref="L14:M14"/>
    <mergeCell ref="L30:M30"/>
    <mergeCell ref="L17:M17"/>
    <mergeCell ref="L23:M23"/>
    <mergeCell ref="L24:M24"/>
    <mergeCell ref="L25:M25"/>
    <mergeCell ref="L26:M26"/>
    <mergeCell ref="L27:M27"/>
    <mergeCell ref="L28:M28"/>
    <mergeCell ref="L22:M22"/>
    <mergeCell ref="L18:M18"/>
    <mergeCell ref="L19:M19"/>
    <mergeCell ref="L20:M20"/>
    <mergeCell ref="L21:M21"/>
    <mergeCell ref="L29:M29"/>
  </mergeCells>
  <conditionalFormatting sqref="D5:D6">
    <cfRule type="cellIs" dxfId="492" priority="41" operator="equal">
      <formula>"YES"</formula>
    </cfRule>
    <cfRule type="cellIs" dxfId="491" priority="40" operator="equal">
      <formula>"NO"</formula>
    </cfRule>
  </conditionalFormatting>
  <conditionalFormatting sqref="D7 F7:G7 F10:F32 D19:D32">
    <cfRule type="cellIs" dxfId="487" priority="151" operator="equal">
      <formula>"YES"</formula>
    </cfRule>
    <cfRule type="cellIs" dxfId="486" priority="150" operator="equal">
      <formula>"NO"</formula>
    </cfRule>
  </conditionalFormatting>
  <conditionalFormatting sqref="D8:D9 E9">
    <cfRule type="cellIs" dxfId="479" priority="35" operator="equal">
      <formula>"NO"</formula>
    </cfRule>
    <cfRule type="cellIs" dxfId="478" priority="36" operator="equal">
      <formula>"YES"</formula>
    </cfRule>
  </conditionalFormatting>
  <conditionalFormatting sqref="D17">
    <cfRule type="cellIs" dxfId="474" priority="140" operator="equal">
      <formula>"NO"</formula>
    </cfRule>
    <cfRule type="cellIs" dxfId="473" priority="136" operator="equal">
      <formula>"NOT YET APPLICABLE"</formula>
    </cfRule>
    <cfRule type="cellIs" dxfId="472" priority="84" operator="equal">
      <formula>"YES"</formula>
    </cfRule>
  </conditionalFormatting>
  <conditionalFormatting sqref="D18">
    <cfRule type="cellIs" dxfId="471" priority="139" operator="equal">
      <formula>"NO"</formula>
    </cfRule>
    <cfRule type="cellIs" dxfId="470" priority="138" operator="equal">
      <formula>"YES"</formula>
    </cfRule>
  </conditionalFormatting>
  <conditionalFormatting sqref="E10:E15">
    <cfRule type="cellIs" dxfId="469" priority="15" operator="equal">
      <formula>"CONTINUE RESPONDIENDO"</formula>
    </cfRule>
  </conditionalFormatting>
  <conditionalFormatting sqref="E10:E16">
    <cfRule type="cellIs" dxfId="468" priority="5" operator="equal">
      <formula>"VEA LA GUÍA"</formula>
    </cfRule>
  </conditionalFormatting>
  <conditionalFormatting sqref="E16">
    <cfRule type="cellIs" dxfId="467" priority="6" operator="equal">
      <formula>"FIN DEL MONITOREO"</formula>
    </cfRule>
    <cfRule type="cellIs" dxfId="466" priority="8" operator="equal">
      <formula>"SEE GUIDANCE"</formula>
    </cfRule>
    <cfRule type="cellIs" dxfId="465" priority="7" operator="equal">
      <formula>"END THE MONITORING"</formula>
    </cfRule>
  </conditionalFormatting>
  <conditionalFormatting sqref="E17:E18">
    <cfRule type="cellIs" dxfId="464" priority="135" operator="equal">
      <formula>"CONTINUE ANSWERING"</formula>
    </cfRule>
    <cfRule type="cellIs" dxfId="463" priority="82" operator="equal">
      <formula>"SEE GUIDANCE"</formula>
    </cfRule>
  </conditionalFormatting>
  <conditionalFormatting sqref="F2">
    <cfRule type="cellIs" dxfId="462" priority="70" operator="equal">
      <formula>"YES"</formula>
    </cfRule>
    <cfRule type="cellIs" dxfId="461" priority="69" operator="equal">
      <formula>"NO"</formula>
    </cfRule>
  </conditionalFormatting>
  <conditionalFormatting sqref="F5">
    <cfRule type="cellIs" dxfId="457" priority="44" operator="equal">
      <formula>"MUY ALTO"</formula>
    </cfRule>
  </conditionalFormatting>
  <conditionalFormatting sqref="F5:F6">
    <cfRule type="cellIs" dxfId="456" priority="42" operator="equal">
      <formula>"NO"</formula>
    </cfRule>
  </conditionalFormatting>
  <conditionalFormatting sqref="F8:F9 H8:H9">
    <cfRule type="cellIs" dxfId="454" priority="30" operator="equal">
      <formula>"NO"</formula>
    </cfRule>
    <cfRule type="cellIs" dxfId="452" priority="31" operator="equal">
      <formula>"YES"</formula>
    </cfRule>
  </conditionalFormatting>
  <conditionalFormatting sqref="G5:G6">
    <cfRule type="cellIs" dxfId="447" priority="49" operator="equal">
      <formula>"NO"</formula>
    </cfRule>
    <cfRule type="cellIs" dxfId="446" priority="50" operator="equal">
      <formula>"YES"</formula>
    </cfRule>
  </conditionalFormatting>
  <conditionalFormatting sqref="H10:H30 J10:J30">
    <cfRule type="cellIs" dxfId="444" priority="1" operator="equal">
      <formula>"Immediately"</formula>
    </cfRule>
  </conditionalFormatting>
  <conditionalFormatting sqref="I4">
    <cfRule type="cellIs" dxfId="438" priority="53" operator="equal">
      <formula>"HIGH"</formula>
    </cfRule>
    <cfRule type="cellIs" dxfId="437" priority="54" operator="equal">
      <formula>"HIGH"</formula>
    </cfRule>
    <cfRule type="cellIs" dxfId="436" priority="55" operator="equal">
      <formula>"HIGH"</formula>
    </cfRule>
    <cfRule type="cellIs" dxfId="435" priority="56" operator="equal">
      <formula>"MEDIUM"</formula>
    </cfRule>
    <cfRule type="cellIs" dxfId="434" priority="57" operator="equal">
      <formula>"LOW"</formula>
    </cfRule>
    <cfRule type="cellIs" dxfId="430" priority="61" operator="equal">
      <formula>"NO"</formula>
    </cfRule>
    <cfRule type="cellIs" dxfId="429" priority="62" operator="equal">
      <formula>"YES"</formula>
    </cfRule>
    <cfRule type="cellIs" dxfId="428" priority="51" operator="equal">
      <formula>"VERY HIGH"</formula>
    </cfRule>
    <cfRule type="cellIs" dxfId="427" priority="52" operator="equal">
      <formula>"HIGH"</formula>
    </cfRule>
  </conditionalFormatting>
  <conditionalFormatting sqref="I9">
    <cfRule type="cellIs" dxfId="426" priority="26" operator="equal">
      <formula>"YES"</formula>
    </cfRule>
    <cfRule type="cellIs" dxfId="425" priority="25" operator="equal">
      <formula>"NO"</formula>
    </cfRule>
  </conditionalFormatting>
  <conditionalFormatting sqref="J8:J9">
    <cfRule type="cellIs" dxfId="419" priority="20" operator="equal">
      <formula>"NO"</formula>
    </cfRule>
    <cfRule type="cellIs" dxfId="415" priority="21" operator="equal">
      <formula>"YES"</formula>
    </cfRule>
  </conditionalFormatting>
  <dataValidations count="2">
    <dataValidation type="list" allowBlank="1" showInputMessage="1" showErrorMessage="1" sqref="D18" xr:uid="{CE5AF728-4547-1A48-8B4F-002B581FAD02}">
      <formula1>"YES,NO"</formula1>
    </dataValidation>
    <dataValidation type="list" allowBlank="1" showInputMessage="1" showErrorMessage="1" sqref="D7 D17 I17:J19 C20:C30 H17:H18" xr:uid="{669B0481-29EC-894C-93CA-3942077B31D4}"/>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Hoja10.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5362" r:id="rId4" name="Button 2">
              <controlPr defaultSize="0" print="0" autoFill="0" autoPict="0" macro="[0]!Hoja10.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5368" r:id="rId5" name="Button 8">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5369" r:id="rId6" name="Button 9">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5370" r:id="rId7" name="Button 10">
              <controlPr defaultSize="0" print="0" autoFill="0" autoPict="0" macro="[0]!Hoja10.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5371" r:id="rId8" name="Button 11">
              <controlPr defaultSize="0" print="0" autoFill="0" autoPict="0" macro="[0]!Hoja10.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5372" r:id="rId9" name="Button 12">
              <controlPr defaultSize="0" print="0" autoFill="0" autoPict="0" macro="[0]!Hoja9.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5373" r:id="rId10" name="Button 13">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5374" r:id="rId11" name="Button 14">
              <controlPr defaultSize="0" print="0" autoFill="0" autoPict="0" macro="[0]!Hoja9.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5375" r:id="rId12" name="Button 15">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39" operator="equal" id="{1238EABA-0990-2D45-B9B5-7FF97B8E95ED}">
            <xm:f>'INTERNAL REFERENCES'!#REF!</xm:f>
            <x14:dxf>
              <font>
                <color rgb="FF9C0006"/>
              </font>
              <fill>
                <patternFill>
                  <bgColor rgb="FFFFC7CE"/>
                </patternFill>
              </fill>
            </x14:dxf>
          </x14:cfRule>
          <x14:cfRule type="cellIs" priority="38" operator="equal" id="{8D735599-DAFD-BC42-BBC4-44C0E01108C4}">
            <xm:f>'INTERNAL REFERENCES'!#REF!</xm:f>
            <x14:dxf>
              <font>
                <color rgb="FF9C5700"/>
              </font>
              <fill>
                <patternFill>
                  <bgColor rgb="FFFFEB9C"/>
                </patternFill>
              </fill>
            </x14:dxf>
          </x14:cfRule>
          <x14:cfRule type="cellIs" priority="37" operator="equal" id="{E2411CBF-3A4D-1A41-BF7D-F66ED1CE7FF4}">
            <xm:f>'INTERNAL REFERENCES'!#REF!</xm:f>
            <x14:dxf>
              <font>
                <color rgb="FF006100"/>
              </font>
              <fill>
                <patternFill>
                  <bgColor rgb="FFC6EFCE"/>
                </patternFill>
              </fill>
            </x14:dxf>
          </x14:cfRule>
          <xm:sqref>D5:D6</xm:sqref>
        </x14:conditionalFormatting>
        <x14:conditionalFormatting xmlns:xm="http://schemas.microsoft.com/office/excel/2006/main">
          <x14:cfRule type="cellIs" priority="149" operator="equal" id="{49190800-B189-824F-BE40-AAEBA22B487F}">
            <xm:f>'INTERNAL REFERENCES'!#REF!</xm:f>
            <x14:dxf>
              <font>
                <color rgb="FF9C0006"/>
              </font>
              <fill>
                <patternFill>
                  <bgColor rgb="FFFFC7CE"/>
                </patternFill>
              </fill>
            </x14:dxf>
          </x14:cfRule>
          <x14:cfRule type="cellIs" priority="148" operator="equal" id="{AEF31C2E-E2E9-0749-862C-939EBF5D0DBE}">
            <xm:f>'INTERNAL REFERENCES'!#REF!</xm:f>
            <x14:dxf>
              <font>
                <color rgb="FF9C5700"/>
              </font>
              <fill>
                <patternFill>
                  <bgColor rgb="FFFFEB9C"/>
                </patternFill>
              </fill>
            </x14:dxf>
          </x14:cfRule>
          <x14:cfRule type="cellIs" priority="147" operator="equal" id="{9C15BF31-039E-A04C-B4F4-83990B3CDE72}">
            <xm:f>'INTERNAL REFERENCES'!#REF!</xm:f>
            <x14:dxf>
              <font>
                <color rgb="FF006100"/>
              </font>
              <fill>
                <patternFill>
                  <bgColor rgb="FFC6EFCE"/>
                </patternFill>
              </fill>
            </x14:dxf>
          </x14:cfRule>
          <xm:sqref>D7 F7:G7 F10:F32 D19:D32</xm:sqref>
        </x14:conditionalFormatting>
        <x14:conditionalFormatting xmlns:xm="http://schemas.microsoft.com/office/excel/2006/main">
          <x14:cfRule type="cellIs" priority="32" operator="equal" id="{1F5160C3-0A9E-BE4E-A6B5-C1A7A34C9357}">
            <xm:f>'INTERNAL REFERENCES'!#REF!</xm:f>
            <x14:dxf>
              <font>
                <color rgb="FF006100"/>
              </font>
              <fill>
                <patternFill>
                  <bgColor rgb="FFC6EFCE"/>
                </patternFill>
              </fill>
            </x14:dxf>
          </x14:cfRule>
          <x14:cfRule type="cellIs" priority="33" operator="equal" id="{72879990-AB12-7D41-A205-E7E0AD1F1EC5}">
            <xm:f>'INTERNAL REFERENCES'!#REF!</xm:f>
            <x14:dxf>
              <font>
                <color rgb="FF9C5700"/>
              </font>
              <fill>
                <patternFill>
                  <bgColor rgb="FFFFEB9C"/>
                </patternFill>
              </fill>
            </x14:dxf>
          </x14:cfRule>
          <x14:cfRule type="cellIs" priority="34" operator="equal" id="{9538AEBC-8D9F-AA48-9CC1-2270ED2589FA}">
            <xm:f>'INTERNAL REFERENCES'!#REF!</xm:f>
            <x14:dxf>
              <font>
                <color rgb="FF9C0006"/>
              </font>
              <fill>
                <patternFill>
                  <bgColor rgb="FFFFC7CE"/>
                </patternFill>
              </fill>
            </x14:dxf>
          </x14:cfRule>
          <xm:sqref>D8:D9 E9</xm:sqref>
        </x14:conditionalFormatting>
        <x14:conditionalFormatting xmlns:xm="http://schemas.microsoft.com/office/excel/2006/main">
          <x14:cfRule type="cellIs" priority="11" operator="equal" id="{28A76D19-7AF3-D24D-8E4C-4AA67438A49D}">
            <xm:f>'INTERNAL REFERENCES'!$B$20</xm:f>
            <x14:dxf>
              <font>
                <color rgb="FF006100"/>
              </font>
              <fill>
                <patternFill>
                  <bgColor rgb="FFC6EFCE"/>
                </patternFill>
              </fill>
            </x14:dxf>
          </x14:cfRule>
          <x14:cfRule type="cellIs" priority="9" operator="equal" id="{7897046F-0F82-864F-8E8B-94045FE10B46}">
            <xm:f>'INTERNAL REFERENCES'!$B$23</xm:f>
            <x14:dxf>
              <font>
                <color theme="5" tint="-0.24994659260841701"/>
              </font>
              <fill>
                <patternFill>
                  <bgColor rgb="FFF0F0E3"/>
                </patternFill>
              </fill>
              <border>
                <vertical/>
                <horizontal/>
              </border>
            </x14:dxf>
          </x14:cfRule>
          <x14:cfRule type="cellIs" priority="10" operator="equal" id="{86E9C040-B577-B843-B3B8-0440BB056715}">
            <xm:f>'INTERNAL REFERENCES'!$B$21</xm:f>
            <x14:dxf>
              <font>
                <color rgb="FF9C0006"/>
              </font>
              <fill>
                <patternFill>
                  <bgColor rgb="FFFFC7CE"/>
                </patternFill>
              </fill>
            </x14:dxf>
          </x14:cfRule>
          <xm:sqref>D10:D16</xm:sqref>
        </x14:conditionalFormatting>
        <x14:conditionalFormatting xmlns:xm="http://schemas.microsoft.com/office/excel/2006/main">
          <x14:cfRule type="cellIs" priority="66" operator="equal" id="{50A73E91-0614-5A47-BA96-8BACF2900112}">
            <xm:f>'INTERNAL REFERENCES'!#REF!</xm:f>
            <x14:dxf>
              <font>
                <color rgb="FF006100"/>
              </font>
              <fill>
                <patternFill>
                  <bgColor rgb="FFC6EFCE"/>
                </patternFill>
              </fill>
            </x14:dxf>
          </x14:cfRule>
          <x14:cfRule type="cellIs" priority="67" operator="equal" id="{077A1533-8E7F-D143-811F-07D398D18F38}">
            <xm:f>'INTERNAL REFERENCES'!#REF!</xm:f>
            <x14:dxf>
              <font>
                <color rgb="FF9C5700"/>
              </font>
              <fill>
                <patternFill>
                  <bgColor rgb="FFFFEB9C"/>
                </patternFill>
              </fill>
            </x14:dxf>
          </x14:cfRule>
          <x14:cfRule type="cellIs" priority="68" operator="equal" id="{EFB8A07C-2ADE-F04C-BC2D-A20701317BA5}">
            <xm:f>'INTERNAL REFERENCES'!#REF!</xm:f>
            <x14:dxf>
              <font>
                <color rgb="FF9C0006"/>
              </font>
              <fill>
                <patternFill>
                  <bgColor rgb="FFFFC7CE"/>
                </patternFill>
              </fill>
            </x14:dxf>
          </x14:cfRule>
          <xm:sqref>F2</xm:sqref>
        </x14:conditionalFormatting>
        <x14:conditionalFormatting xmlns:xm="http://schemas.microsoft.com/office/excel/2006/main">
          <x14:cfRule type="cellIs" priority="29" operator="equal" id="{72C5BEDD-7F8F-4540-A847-2AAF859AA130}">
            <xm:f>'INTERNAL REFERENCES'!#REF!</xm:f>
            <x14:dxf>
              <font>
                <color rgb="FF9C0006"/>
              </font>
              <fill>
                <patternFill>
                  <bgColor rgb="FFFFC7CE"/>
                </patternFill>
              </fill>
            </x14:dxf>
          </x14:cfRule>
          <x14:cfRule type="cellIs" priority="28" operator="equal" id="{E248847E-6365-E244-B368-B6BB2D9911B3}">
            <xm:f>'INTERNAL REFERENCES'!#REF!</xm:f>
            <x14:dxf>
              <font>
                <color rgb="FF9C5700"/>
              </font>
              <fill>
                <patternFill>
                  <bgColor rgb="FFFFEB9C"/>
                </patternFill>
              </fill>
            </x14:dxf>
          </x14:cfRule>
          <x14:cfRule type="cellIs" priority="27" operator="equal" id="{06FD87A3-66FA-1742-B92C-9C3768386888}">
            <xm:f>'INTERNAL REFERENCES'!#REF!</xm:f>
            <x14:dxf>
              <font>
                <color rgb="FF006100"/>
              </font>
              <fill>
                <patternFill>
                  <bgColor rgb="FFC6EFCE"/>
                </patternFill>
              </fill>
            </x14:dxf>
          </x14:cfRule>
          <xm:sqref>F8:F9 H8:H9</xm:sqref>
        </x14:conditionalFormatting>
        <x14:conditionalFormatting xmlns:xm="http://schemas.microsoft.com/office/excel/2006/main">
          <x14:cfRule type="cellIs" priority="46" operator="equal" id="{EDDC2532-46F2-3E4F-8FF1-11C8CC09F1BC}">
            <xm:f>'INTERNAL REFERENCES'!#REF!</xm:f>
            <x14:dxf>
              <font>
                <color rgb="FF006100"/>
              </font>
              <fill>
                <patternFill>
                  <bgColor rgb="FFC6EFCE"/>
                </patternFill>
              </fill>
            </x14:dxf>
          </x14:cfRule>
          <x14:cfRule type="cellIs" priority="47" operator="equal" id="{F1B46923-94F3-9D47-A8BC-3F4919D8D00E}">
            <xm:f>'INTERNAL REFERENCES'!#REF!</xm:f>
            <x14:dxf>
              <font>
                <color rgb="FF9C5700"/>
              </font>
              <fill>
                <patternFill>
                  <bgColor rgb="FFFFEB9C"/>
                </patternFill>
              </fill>
            </x14:dxf>
          </x14:cfRule>
          <x14:cfRule type="cellIs" priority="48" operator="equal" id="{D67CB703-ED3D-734C-8AB0-91DAE795502E}">
            <xm:f>'INTERNAL REFERENCES'!#REF!</xm:f>
            <x14:dxf>
              <font>
                <color rgb="FF9C0006"/>
              </font>
              <fill>
                <patternFill>
                  <bgColor rgb="FFFFC7CE"/>
                </patternFill>
              </fill>
            </x14:dxf>
          </x14:cfRule>
          <xm:sqref>G5:G6</xm:sqref>
        </x14:conditionalFormatting>
        <x14:conditionalFormatting xmlns:xm="http://schemas.microsoft.com/office/excel/2006/main">
          <x14:cfRule type="cellIs" priority="4" operator="equal" id="{278890C2-BBB4-EF48-8314-CF6351B79B9C}">
            <xm:f>'INTERNAL REFERENCES'!#REF!</xm:f>
            <x14:dxf>
              <font>
                <color rgb="FF9C5700"/>
              </font>
              <fill>
                <patternFill>
                  <bgColor rgb="FFFFEB9C"/>
                </patternFill>
              </fill>
            </x14:dxf>
          </x14:cfRule>
          <xm:sqref>H10:H15 J10:J15</xm:sqref>
        </x14:conditionalFormatting>
        <x14:conditionalFormatting xmlns:xm="http://schemas.microsoft.com/office/excel/2006/main">
          <x14:cfRule type="cellIs" priority="2" operator="equal" id="{926D8AE9-F15B-1741-8496-7D869D9360AA}">
            <xm:f>'INTERNAL REFERENCES'!#REF!</xm:f>
            <x14:dxf>
              <font>
                <color rgb="FF9C5700"/>
              </font>
              <fill>
                <patternFill>
                  <bgColor rgb="FFFFEB9C"/>
                </patternFill>
              </fill>
            </x14:dxf>
          </x14:cfRule>
          <xm:sqref>H16 J16</xm:sqref>
        </x14:conditionalFormatting>
        <x14:conditionalFormatting xmlns:xm="http://schemas.microsoft.com/office/excel/2006/main">
          <x14:cfRule type="cellIs" priority="123" operator="equal" id="{80D2E783-48EB-E245-8241-E0247ED3D045}">
            <xm:f>'INTERNAL REFERENCES'!#REF!</xm:f>
            <x14:dxf>
              <font>
                <color rgb="FF9C5700"/>
              </font>
              <fill>
                <patternFill>
                  <bgColor rgb="FFFFEB9C"/>
                </patternFill>
              </fill>
            </x14:dxf>
          </x14:cfRule>
          <xm:sqref>H17:H19 J17:J19</xm:sqref>
        </x14:conditionalFormatting>
        <x14:conditionalFormatting xmlns:xm="http://schemas.microsoft.com/office/excel/2006/main">
          <x14:cfRule type="cellIs" priority="65" operator="equal" id="{3EEEC34C-58A2-F741-95E5-DF26AC45CCAE}">
            <xm:f>'INTERNAL REFERENCES'!$B$4</xm:f>
            <x14:dxf>
              <font>
                <color rgb="FF006100"/>
              </font>
              <fill>
                <patternFill>
                  <bgColor rgb="FFC6EFCE"/>
                </patternFill>
              </fill>
            </x14:dxf>
          </x14:cfRule>
          <x14:cfRule type="cellIs" priority="63" operator="equal" id="{5A55C240-4FBC-8F46-9076-A12C9B958CBD}">
            <xm:f>'INTERNAL REFERENCES'!$B$6</xm:f>
            <x14:dxf>
              <font>
                <color rgb="FF9C0006"/>
              </font>
              <fill>
                <patternFill>
                  <bgColor rgb="FFFFC7CE"/>
                </patternFill>
              </fill>
            </x14:dxf>
          </x14:cfRule>
          <x14:cfRule type="cellIs" priority="64" operator="equal" id="{3EFB1706-50EB-B34E-96E8-07C571D1C188}">
            <xm:f>'INTERNAL REFERENCES'!$B$5</xm:f>
            <x14:dxf>
              <font>
                <color rgb="FF9C5700"/>
              </font>
              <fill>
                <patternFill>
                  <bgColor rgb="FFFFEB9C"/>
                </patternFill>
              </fill>
            </x14:dxf>
          </x14:cfRule>
          <xm:sqref>I3</xm:sqref>
        </x14:conditionalFormatting>
        <x14:conditionalFormatting xmlns:xm="http://schemas.microsoft.com/office/excel/2006/main">
          <x14:cfRule type="cellIs" priority="58" operator="equal" id="{A1D7AEDE-6B23-6F49-ADB0-235D8C1CADF9}">
            <xm:f>'INTERNAL REFERENCES'!#REF!</xm:f>
            <x14:dxf>
              <font>
                <color rgb="FF006100"/>
              </font>
              <fill>
                <patternFill>
                  <bgColor rgb="FFC6EFCE"/>
                </patternFill>
              </fill>
            </x14:dxf>
          </x14:cfRule>
          <x14:cfRule type="cellIs" priority="59" operator="equal" id="{D1FDA65C-EBE3-F346-A996-3699B6AC7C27}">
            <xm:f>'INTERNAL REFERENCES'!#REF!</xm:f>
            <x14:dxf>
              <font>
                <color rgb="FF9C5700"/>
              </font>
              <fill>
                <patternFill>
                  <bgColor rgb="FFFFEB9C"/>
                </patternFill>
              </fill>
            </x14:dxf>
          </x14:cfRule>
          <x14:cfRule type="cellIs" priority="60" operator="equal" id="{8E643221-1D15-5C47-BDBA-BDFA692AD117}">
            <xm:f>'INTERNAL REFERENCES'!#REF!</xm:f>
            <x14:dxf>
              <font>
                <color rgb="FF9C0006"/>
              </font>
              <fill>
                <patternFill>
                  <bgColor rgb="FFFFC7CE"/>
                </patternFill>
              </fill>
            </x14:dxf>
          </x14:cfRule>
          <xm:sqref>I4</xm:sqref>
        </x14:conditionalFormatting>
        <x14:conditionalFormatting xmlns:xm="http://schemas.microsoft.com/office/excel/2006/main">
          <x14:cfRule type="cellIs" priority="24" operator="equal" id="{1EAC06C1-B198-F04F-B730-08FE5DF5F949}">
            <xm:f>'INTERNAL REFERENCES'!#REF!</xm:f>
            <x14:dxf>
              <font>
                <color rgb="FF9C0006"/>
              </font>
              <fill>
                <patternFill>
                  <bgColor rgb="FFFFC7CE"/>
                </patternFill>
              </fill>
            </x14:dxf>
          </x14:cfRule>
          <x14:cfRule type="cellIs" priority="23" operator="equal" id="{EFA09E67-90AF-E74C-B997-78178E44E770}">
            <xm:f>'INTERNAL REFERENCES'!#REF!</xm:f>
            <x14:dxf>
              <font>
                <color rgb="FF9C5700"/>
              </font>
              <fill>
                <patternFill>
                  <bgColor rgb="FFFFEB9C"/>
                </patternFill>
              </fill>
            </x14:dxf>
          </x14:cfRule>
          <x14:cfRule type="cellIs" priority="22" operator="equal" id="{04CD238B-E95C-3B4D-AFF3-48D00831E4C8}">
            <xm:f>'INTERNAL REFERENCES'!#REF!</xm:f>
            <x14:dxf>
              <font>
                <color rgb="FF006100"/>
              </font>
              <fill>
                <patternFill>
                  <bgColor rgb="FFC6EFCE"/>
                </patternFill>
              </fill>
            </x14:dxf>
          </x14:cfRule>
          <xm:sqref>I9</xm:sqref>
        </x14:conditionalFormatting>
        <x14:conditionalFormatting xmlns:xm="http://schemas.microsoft.com/office/excel/2006/main">
          <x14:cfRule type="cellIs" priority="43" operator="equal" id="{5F0D6C46-44D6-4E44-B9EC-A5A9FCC01F15}">
            <xm:f>'INTERNAL REFERENCES'!#REF!</xm:f>
            <x14:dxf>
              <font>
                <color rgb="FF9C5700"/>
              </font>
              <fill>
                <patternFill>
                  <bgColor rgb="FFFFEB9C"/>
                </patternFill>
              </fill>
            </x14:dxf>
          </x14:cfRule>
          <x14:cfRule type="cellIs" priority="45" operator="equal" id="{FD6BE05B-5524-7E45-8779-06497B4D07FB}">
            <xm:f>'INTERNAL REFERENCES'!#REF!</xm:f>
            <x14:dxf>
              <font>
                <color rgb="FF9C0006"/>
              </font>
              <fill>
                <patternFill>
                  <bgColor rgb="FFFFC7CE"/>
                </patternFill>
              </fill>
            </x14:dxf>
          </x14:cfRule>
          <xm:sqref>J5</xm:sqref>
        </x14:conditionalFormatting>
        <x14:conditionalFormatting xmlns:xm="http://schemas.microsoft.com/office/excel/2006/main">
          <x14:cfRule type="cellIs" priority="19" operator="equal" id="{86178BE6-8D1B-C14E-BC9A-720E68AA1976}">
            <xm:f>'INTERNAL REFERENCES'!#REF!</xm:f>
            <x14:dxf>
              <font>
                <color rgb="FF9C0006"/>
              </font>
              <fill>
                <patternFill>
                  <bgColor rgb="FFFFC7CE"/>
                </patternFill>
              </fill>
            </x14:dxf>
          </x14:cfRule>
          <x14:cfRule type="cellIs" priority="18" operator="equal" id="{FCE09205-82BC-B84D-BC0E-8B66B3B707E5}">
            <xm:f>'INTERNAL REFERENCES'!#REF!</xm:f>
            <x14:dxf>
              <font>
                <color rgb="FF9C5700"/>
              </font>
              <fill>
                <patternFill>
                  <bgColor rgb="FFFFEB9C"/>
                </patternFill>
              </fill>
            </x14:dxf>
          </x14:cfRule>
          <x14:cfRule type="cellIs" priority="17" operator="equal" id="{1EECA184-7FCA-E54C-9DC3-8CDBBDFE5272}">
            <xm:f>'INTERNAL REFERENCES'!#REF!</xm:f>
            <x14:dxf>
              <font>
                <color rgb="FF006100"/>
              </font>
              <fill>
                <patternFill>
                  <bgColor rgb="FFC6EFCE"/>
                </patternFill>
              </fill>
            </x14:dxf>
          </x14:cfRule>
          <xm:sqref>J8:J9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AD1C21CC-0A04-7841-9C47-0B54D70250E3}">
          <x14:formula1>
            <xm:f>'INTERNAL REFERENCES'!$A$1:$A$36</xm:f>
          </x14:formula1>
          <xm:sqref>H5</xm:sqref>
        </x14:dataValidation>
        <x14:dataValidation type="list" allowBlank="1" showInputMessage="1" showErrorMessage="1" xr:uid="{79D25C97-9B98-FD44-A1DE-AD0A36C07420}">
          <x14:formula1>
            <xm:f>'INTERNAL REFERENCES'!$D$21:$D$25</xm:f>
          </x14:formula1>
          <xm:sqref>J5</xm:sqref>
        </x14:dataValidation>
        <x14:dataValidation type="date" allowBlank="1" showInputMessage="1" showErrorMessage="1" xr:uid="{73FC8951-20CB-B543-9A9E-15F05089EEC5}">
          <x14:formula1>
            <xm:f>'INTERNAL REFERENCES'!D26</xm:f>
          </x14:formula1>
          <x14:formula2>
            <xm:f>'INTERNAL REFERENCES'!D27</xm:f>
          </x14:formula2>
          <xm:sqref>H3</xm:sqref>
        </x14:dataValidation>
        <x14:dataValidation type="list" allowBlank="1" showInputMessage="1" showErrorMessage="1" xr:uid="{BEE87828-76CD-FF42-A2A6-A126F10C763C}">
          <x14:formula1>
            <xm:f>'INTERNAL REFERENCES'!$B$28:$B$54</xm:f>
          </x14:formula1>
          <xm:sqref>E3</xm:sqref>
        </x14:dataValidation>
        <x14:dataValidation type="list" allowBlank="1" showInputMessage="1" showErrorMessage="1" xr:uid="{98AF73CD-A863-CB42-ADF4-CA60077317DB}">
          <x14:formula1>
            <xm:f>'INTERNAL REFERENCES'!$C$14:$C$18</xm:f>
          </x14:formula1>
          <xm:sqref>D5:D6</xm:sqref>
        </x14:dataValidation>
        <x14:dataValidation type="list" allowBlank="1" showInputMessage="1" showErrorMessage="1" xr:uid="{E0ECCB31-3CE1-2A43-845B-BAF9D42A493E}">
          <x14:formula1>
            <xm:f>'INTERNAL REFERENCES'!$B$20:$B$23</xm:f>
          </x14:formula1>
          <xm:sqref>D10:D16</xm:sqref>
        </x14:dataValidation>
        <x14:dataValidation type="list" allowBlank="1" showInputMessage="1" showErrorMessage="1" xr:uid="{1B7EE3E9-D021-474E-8C31-4E31F15A6549}">
          <x14:formula1>
            <xm:f>'INTERNAL REFERENCES'!$D$14:$D$19</xm:f>
          </x14:formula1>
          <xm:sqref>H10:H16 J10:J16</xm:sqref>
        </x14:dataValidation>
        <x14:dataValidation type="list" allowBlank="1" showInputMessage="1" showErrorMessage="1" xr:uid="{9194200D-83B5-454C-A5C0-944138011BE5}">
          <x14:formula1>
            <xm:f>'INTERNAL REFERENCES'!$B$24:$B$27</xm:f>
          </x14:formula1>
          <xm:sqref>I10:I16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E86F-AE51-7349-BB4F-38D48F2C340C}">
  <sheetPr codeName="Hoja17"/>
  <dimension ref="A1:AN145"/>
  <sheetViews>
    <sheetView topLeftCell="K1" zoomScale="130" zoomScaleNormal="130" workbookViewId="0">
      <selection activeCell="H13" sqref="H13"/>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0" ht="36" customHeight="1" thickBot="1">
      <c r="A1" s="157"/>
      <c r="B1" s="227" t="s">
        <v>307</v>
      </c>
      <c r="C1" s="162" t="s">
        <v>504</v>
      </c>
      <c r="D1" s="163">
        <v>1</v>
      </c>
      <c r="E1" s="164"/>
      <c r="F1" s="307" t="str">
        <f>+'0. MAESTRO'!G16</f>
        <v>Por definir</v>
      </c>
      <c r="G1" s="307"/>
      <c r="H1" s="165"/>
      <c r="I1" s="165"/>
      <c r="J1" s="166"/>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36" customHeight="1" thickBot="1">
      <c r="A2" s="253"/>
      <c r="B2" s="267">
        <f>+H3</f>
        <v>45997</v>
      </c>
      <c r="C2" s="308" t="str">
        <f>+'0. MAESTRO'!C16</f>
        <v>Plan de salud y seguridad en el trabajo / Plan de salud y seguridad comunitario</v>
      </c>
      <c r="D2" s="309"/>
      <c r="E2" s="228" t="s">
        <v>138</v>
      </c>
      <c r="F2" s="229" t="s">
        <v>106</v>
      </c>
      <c r="G2" s="159" t="s">
        <v>431</v>
      </c>
      <c r="H2" s="261" t="s">
        <v>433</v>
      </c>
      <c r="I2" s="160" t="s">
        <v>87</v>
      </c>
      <c r="J2" s="161" t="s">
        <v>52</v>
      </c>
      <c r="K2" s="21"/>
      <c r="L2" s="65"/>
      <c r="M2" s="6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52" customHeight="1">
      <c r="A3" s="5"/>
      <c r="B3" s="236" t="s">
        <v>442</v>
      </c>
      <c r="C3" s="17" t="str">
        <f>+'0. MAESTRO'!C3</f>
        <v>Proyecto de prueba</v>
      </c>
      <c r="D3" s="102" t="s">
        <v>435</v>
      </c>
      <c r="E3" s="119" t="s">
        <v>91</v>
      </c>
      <c r="F3" s="103"/>
      <c r="G3" s="18" t="s">
        <v>432</v>
      </c>
      <c r="H3" s="214">
        <v>45997</v>
      </c>
      <c r="I3" s="232" t="str">
        <f>+'0. MAESTRO'!F4</f>
        <v>CATEGORÍA B</v>
      </c>
      <c r="J3" s="230" t="str">
        <f>+'0. MAESTRO'!E4</f>
        <v>SUBVENCIÓN GRANDE</v>
      </c>
      <c r="K3" s="147"/>
      <c r="L3" s="148"/>
      <c r="M3" s="148"/>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52" customHeight="1" thickBot="1">
      <c r="A4" s="7"/>
      <c r="B4" s="235" t="s">
        <v>308</v>
      </c>
      <c r="C4" s="17" t="str">
        <f>+'0. MAESTRO'!C4</f>
        <v>Amigos de los tiburones</v>
      </c>
      <c r="D4" s="117" t="s">
        <v>436</v>
      </c>
      <c r="E4" s="117" t="s">
        <v>437</v>
      </c>
      <c r="F4" s="103" t="s">
        <v>438</v>
      </c>
      <c r="G4" s="105" t="str">
        <f>+'0. MAESTRO'!H16</f>
        <v>OTRA</v>
      </c>
      <c r="H4" s="77" t="s">
        <v>434</v>
      </c>
      <c r="I4" s="268"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52" customHeight="1" thickBot="1">
      <c r="A5" s="82"/>
      <c r="B5" s="112"/>
      <c r="C5" s="109" t="s">
        <v>440</v>
      </c>
      <c r="D5" s="120">
        <v>2</v>
      </c>
      <c r="E5" s="110"/>
      <c r="F5" s="233" t="str">
        <f>IF(D5*D6&lt;5,"BAJO", IF(D5*D6&lt;10,"MEDIO", IF(D5*D6&lt;16,"ALTO", "MUY ALTO")))</f>
        <v>MEDIO</v>
      </c>
      <c r="G5" s="107" t="s">
        <v>128</v>
      </c>
      <c r="H5" s="122" t="s">
        <v>4</v>
      </c>
      <c r="I5" s="108" t="s">
        <v>137</v>
      </c>
      <c r="J5" s="234" t="s">
        <v>130</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2" customHeight="1" thickBot="1">
      <c r="A6" s="25"/>
      <c r="B6" s="113"/>
      <c r="C6" s="114" t="s">
        <v>441</v>
      </c>
      <c r="D6" s="121">
        <v>3</v>
      </c>
      <c r="E6" s="111"/>
      <c r="F6" s="262" t="s">
        <v>502</v>
      </c>
      <c r="G6" s="104" t="s">
        <v>108</v>
      </c>
      <c r="H6" s="146">
        <f>MID(H5,1,FIND(" ",H5)-1)/MID('0. MAESTRO'!D4,1,FIND(" ",'0. MAESTRO'!D4)-1)</f>
        <v>5.5555555555555552E-2</v>
      </c>
      <c r="I6" s="83"/>
      <c r="J6" s="115"/>
      <c r="K6" s="20"/>
      <c r="L6" s="24"/>
      <c r="M6" s="24"/>
      <c r="N6" s="24"/>
      <c r="O6" s="24"/>
      <c r="P6" s="24"/>
      <c r="Q6" s="24"/>
      <c r="R6" s="24"/>
      <c r="S6" s="24"/>
      <c r="T6" s="24"/>
      <c r="U6" s="24"/>
      <c r="V6" s="15"/>
      <c r="W6" s="15"/>
      <c r="X6" s="15"/>
      <c r="Y6" s="15"/>
      <c r="Z6" s="15"/>
      <c r="AA6" s="15"/>
      <c r="AB6" s="15"/>
      <c r="AC6" s="15"/>
      <c r="AD6" s="15"/>
      <c r="AE6" s="15"/>
      <c r="AF6" s="15"/>
      <c r="AG6" s="15"/>
      <c r="AH6" s="15"/>
      <c r="AI6" s="15"/>
      <c r="AJ6" s="15"/>
      <c r="AK6" s="15"/>
      <c r="AL6" s="15"/>
      <c r="AM6" s="15"/>
      <c r="AN6" s="15"/>
    </row>
    <row r="7" spans="1:40" ht="11" customHeight="1" thickBot="1">
      <c r="A7" s="23"/>
      <c r="B7" s="26"/>
      <c r="C7" s="78"/>
      <c r="D7" s="79"/>
      <c r="E7" s="19"/>
      <c r="F7" s="80"/>
      <c r="G7" s="81"/>
      <c r="H7" s="19"/>
      <c r="I7" s="19"/>
      <c r="J7" s="19"/>
      <c r="K7" s="21"/>
      <c r="L7" s="33"/>
      <c r="M7" s="33"/>
      <c r="N7" s="24"/>
      <c r="O7" s="24"/>
      <c r="P7" s="24"/>
      <c r="Q7" s="24"/>
      <c r="R7" s="24"/>
      <c r="S7" s="24"/>
      <c r="T7" s="24"/>
      <c r="U7" s="24"/>
      <c r="V7" s="15"/>
      <c r="W7" s="15"/>
      <c r="X7" s="15"/>
      <c r="Y7" s="15"/>
      <c r="Z7" s="15"/>
      <c r="AA7" s="15"/>
      <c r="AB7" s="15"/>
      <c r="AC7" s="15"/>
      <c r="AD7" s="15"/>
      <c r="AE7" s="15"/>
      <c r="AF7" s="15"/>
      <c r="AG7" s="15"/>
      <c r="AH7" s="15"/>
      <c r="AI7" s="15"/>
      <c r="AJ7" s="15"/>
      <c r="AK7" s="15"/>
      <c r="AL7" s="15"/>
      <c r="AM7" s="15"/>
      <c r="AN7" s="15"/>
    </row>
    <row r="8" spans="1:40" ht="32" customHeight="1" thickBot="1">
      <c r="A8" s="23"/>
      <c r="B8" s="266">
        <f>+H3</f>
        <v>45997</v>
      </c>
      <c r="C8" s="34" t="str">
        <f>+C2</f>
        <v>Plan de salud y seguridad en el trabajo / Plan de salud y seguridad comunitario</v>
      </c>
      <c r="D8" s="35"/>
      <c r="E8" s="91"/>
      <c r="F8" s="314" t="s">
        <v>452</v>
      </c>
      <c r="G8" s="315"/>
      <c r="H8" s="98" t="s">
        <v>122</v>
      </c>
      <c r="I8" s="251" t="s">
        <v>471</v>
      </c>
      <c r="J8" s="95" t="s">
        <v>469</v>
      </c>
      <c r="K8" s="247" t="s">
        <v>468</v>
      </c>
      <c r="L8" s="247" t="s">
        <v>472</v>
      </c>
      <c r="M8" s="248" t="s">
        <v>473</v>
      </c>
      <c r="N8" s="32"/>
      <c r="O8" s="32"/>
      <c r="P8" s="32"/>
      <c r="Q8" s="24"/>
      <c r="R8" s="24"/>
      <c r="S8" s="24"/>
      <c r="T8" s="24"/>
      <c r="U8" s="24"/>
      <c r="V8" s="15"/>
      <c r="W8" s="15"/>
      <c r="X8" s="15"/>
      <c r="Y8" s="15"/>
      <c r="Z8" s="15"/>
      <c r="AA8" s="15"/>
      <c r="AB8" s="15"/>
      <c r="AC8" s="15"/>
      <c r="AD8" s="15"/>
      <c r="AE8" s="15"/>
      <c r="AF8" s="15"/>
      <c r="AG8" s="15"/>
      <c r="AH8" s="15"/>
      <c r="AI8" s="15"/>
      <c r="AJ8" s="15"/>
      <c r="AK8" s="15"/>
      <c r="AL8" s="15"/>
      <c r="AM8" s="15"/>
      <c r="AN8" s="15"/>
    </row>
    <row r="9" spans="1:40" ht="32" customHeight="1" thickBot="1">
      <c r="A9" s="1"/>
      <c r="B9" s="41"/>
      <c r="C9" s="36" t="s">
        <v>109</v>
      </c>
      <c r="D9" s="86"/>
      <c r="E9" s="92"/>
      <c r="F9" s="312" t="s">
        <v>451</v>
      </c>
      <c r="G9" s="313"/>
      <c r="H9" s="96" t="s">
        <v>123</v>
      </c>
      <c r="I9" s="96" t="s">
        <v>65</v>
      </c>
      <c r="J9" s="97" t="s">
        <v>470</v>
      </c>
      <c r="K9" s="252" t="s">
        <v>127</v>
      </c>
      <c r="L9" s="249" t="s">
        <v>467</v>
      </c>
      <c r="M9" s="250" t="s">
        <v>474</v>
      </c>
      <c r="N9" s="32"/>
      <c r="O9" s="24"/>
      <c r="P9" s="24"/>
      <c r="Q9" s="24"/>
      <c r="R9" s="24"/>
      <c r="S9" s="24"/>
      <c r="T9" s="24"/>
      <c r="U9" s="24"/>
      <c r="V9" s="15"/>
      <c r="W9" s="15"/>
      <c r="X9" s="15"/>
      <c r="Y9" s="15"/>
      <c r="Z9" s="15"/>
      <c r="AA9" s="15"/>
      <c r="AB9" s="15"/>
      <c r="AC9" s="15"/>
      <c r="AD9" s="15"/>
      <c r="AE9" s="15"/>
      <c r="AF9" s="15"/>
      <c r="AG9" s="15"/>
      <c r="AH9" s="15"/>
      <c r="AI9" s="15"/>
      <c r="AJ9" s="15"/>
      <c r="AK9" s="15"/>
      <c r="AL9" s="15"/>
      <c r="AM9" s="15"/>
      <c r="AN9" s="15"/>
    </row>
    <row r="10" spans="1:40" ht="66" customHeight="1" thickBot="1">
      <c r="A10" s="99" t="s">
        <v>40</v>
      </c>
      <c r="B10" s="174" t="s">
        <v>300</v>
      </c>
      <c r="C10" s="31"/>
      <c r="D10" s="118"/>
      <c r="E10" s="237" t="str">
        <f>IF(D10="SÍ","CONTINUE RESPONDIENDO","VEA LA GUÍA")</f>
        <v>VEA LA GUÍA</v>
      </c>
      <c r="F10" s="310"/>
      <c r="G10" s="311"/>
      <c r="H10" s="124"/>
      <c r="I10" s="178"/>
      <c r="J10" s="238"/>
      <c r="K10" s="149"/>
      <c r="L10" s="305"/>
      <c r="M10" s="306"/>
      <c r="N10" s="32"/>
      <c r="O10" s="24"/>
      <c r="P10" s="24"/>
      <c r="Q10" s="24"/>
      <c r="R10" s="24"/>
      <c r="S10" s="24"/>
      <c r="T10" s="24"/>
      <c r="U10" s="24"/>
      <c r="V10" s="15"/>
      <c r="W10" s="15"/>
      <c r="X10" s="15"/>
      <c r="Y10" s="15"/>
      <c r="Z10" s="15"/>
      <c r="AA10" s="15"/>
      <c r="AB10" s="15"/>
      <c r="AC10" s="15"/>
      <c r="AD10" s="15"/>
      <c r="AE10" s="15"/>
      <c r="AF10" s="15"/>
      <c r="AG10" s="15"/>
      <c r="AH10" s="15"/>
      <c r="AI10" s="15"/>
      <c r="AJ10" s="15"/>
      <c r="AK10" s="15"/>
      <c r="AL10" s="15"/>
      <c r="AM10" s="15"/>
      <c r="AN10" s="15"/>
    </row>
    <row r="11" spans="1:40" ht="66" customHeight="1" thickBot="1">
      <c r="A11" s="99" t="s">
        <v>41</v>
      </c>
      <c r="B11" s="174" t="s">
        <v>301</v>
      </c>
      <c r="C11" s="31"/>
      <c r="D11" s="118"/>
      <c r="E11" s="237" t="str">
        <f t="shared" ref="E11:E13" si="0">IF(D11="SÍ","CONTINUE RESPONDIENDO","VEA LA GUÍA")</f>
        <v>VEA LA GUÍA</v>
      </c>
      <c r="F11" s="310"/>
      <c r="G11" s="311"/>
      <c r="H11" s="124"/>
      <c r="I11" s="178"/>
      <c r="J11" s="238"/>
      <c r="K11" s="149"/>
      <c r="L11" s="299"/>
      <c r="M11" s="300"/>
      <c r="N11" s="32"/>
      <c r="O11" s="24"/>
      <c r="P11" s="24"/>
      <c r="Q11" s="24"/>
      <c r="R11" s="24"/>
      <c r="S11" s="24"/>
      <c r="T11" s="24"/>
      <c r="U11" s="24"/>
      <c r="V11" s="15"/>
      <c r="W11" s="15"/>
      <c r="X11" s="15"/>
      <c r="Y11" s="15"/>
      <c r="Z11" s="15"/>
      <c r="AA11" s="15"/>
      <c r="AB11" s="15"/>
      <c r="AC11" s="15"/>
      <c r="AD11" s="15"/>
      <c r="AE11" s="15"/>
      <c r="AF11" s="15"/>
      <c r="AG11" s="15"/>
      <c r="AH11" s="15"/>
      <c r="AI11" s="15"/>
      <c r="AJ11" s="15"/>
      <c r="AK11" s="15"/>
      <c r="AL11" s="15"/>
      <c r="AM11" s="15"/>
      <c r="AN11" s="15"/>
    </row>
    <row r="12" spans="1:40" ht="66" customHeight="1" thickBot="1">
      <c r="A12" s="99" t="s">
        <v>42</v>
      </c>
      <c r="B12" s="174" t="s">
        <v>302</v>
      </c>
      <c r="C12" s="31"/>
      <c r="D12" s="118"/>
      <c r="E12" s="237" t="str">
        <f t="shared" si="0"/>
        <v>VEA LA GUÍA</v>
      </c>
      <c r="F12" s="310"/>
      <c r="G12" s="311"/>
      <c r="H12" s="124"/>
      <c r="I12" s="178"/>
      <c r="J12" s="238"/>
      <c r="K12" s="149"/>
      <c r="L12" s="299"/>
      <c r="M12" s="300"/>
      <c r="N12" s="32"/>
      <c r="O12" s="24"/>
      <c r="P12" s="24"/>
      <c r="Q12" s="24"/>
      <c r="R12" s="24"/>
      <c r="S12" s="24"/>
      <c r="T12" s="24"/>
      <c r="U12" s="24"/>
      <c r="V12" s="15"/>
      <c r="W12" s="15"/>
      <c r="X12" s="15"/>
      <c r="Y12" s="15"/>
      <c r="Z12" s="15"/>
      <c r="AA12" s="15"/>
      <c r="AB12" s="15"/>
      <c r="AC12" s="15"/>
      <c r="AD12" s="15"/>
      <c r="AE12" s="15"/>
      <c r="AF12" s="15"/>
      <c r="AG12" s="15"/>
      <c r="AH12" s="15"/>
      <c r="AI12" s="15"/>
      <c r="AJ12" s="15"/>
      <c r="AK12" s="15"/>
      <c r="AL12" s="15"/>
      <c r="AM12" s="15"/>
      <c r="AN12" s="15"/>
    </row>
    <row r="13" spans="1:40" ht="66" customHeight="1" thickBot="1">
      <c r="A13" s="99" t="s">
        <v>43</v>
      </c>
      <c r="B13" s="174" t="s">
        <v>303</v>
      </c>
      <c r="C13" s="31"/>
      <c r="D13" s="118"/>
      <c r="E13" s="237" t="str">
        <f t="shared" si="0"/>
        <v>VEA LA GUÍA</v>
      </c>
      <c r="F13" s="310"/>
      <c r="G13" s="311"/>
      <c r="H13" s="124"/>
      <c r="I13" s="178"/>
      <c r="J13" s="238"/>
      <c r="K13" s="149"/>
      <c r="L13" s="299"/>
      <c r="M13" s="300"/>
      <c r="N13" s="32"/>
      <c r="O13" s="24"/>
      <c r="P13" s="24"/>
      <c r="Q13" s="24"/>
      <c r="R13" s="24"/>
      <c r="S13" s="24"/>
      <c r="T13" s="24"/>
      <c r="U13" s="24"/>
      <c r="V13" s="15"/>
      <c r="W13" s="15"/>
      <c r="X13" s="15"/>
      <c r="Y13" s="15"/>
      <c r="Z13" s="15"/>
      <c r="AA13" s="15"/>
      <c r="AB13" s="15"/>
      <c r="AC13" s="15"/>
      <c r="AD13" s="15"/>
      <c r="AE13" s="15"/>
      <c r="AF13" s="15"/>
      <c r="AG13" s="15"/>
      <c r="AH13" s="15"/>
      <c r="AI13" s="15"/>
      <c r="AJ13" s="15"/>
      <c r="AK13" s="15"/>
      <c r="AL13" s="15"/>
      <c r="AM13" s="15"/>
      <c r="AN13" s="15"/>
    </row>
    <row r="14" spans="1:40" ht="66" customHeight="1" thickBot="1">
      <c r="A14" s="99" t="s">
        <v>44</v>
      </c>
      <c r="B14" s="174" t="s">
        <v>304</v>
      </c>
      <c r="C14" s="31"/>
      <c r="D14" s="118"/>
      <c r="E14" s="237" t="str">
        <f>IF(D14="SÍ","VEA LA GUÍA","FIN DEL MONITOREO")</f>
        <v>FIN DEL MONITOREO</v>
      </c>
      <c r="F14" s="310"/>
      <c r="G14" s="311"/>
      <c r="H14" s="124"/>
      <c r="I14" s="178"/>
      <c r="J14" s="238"/>
      <c r="K14" s="149"/>
      <c r="L14" s="299"/>
      <c r="M14" s="300"/>
      <c r="N14" s="32"/>
      <c r="O14" s="24"/>
      <c r="P14" s="24"/>
      <c r="Q14" s="24"/>
      <c r="R14" s="24"/>
      <c r="S14" s="24"/>
      <c r="T14" s="24"/>
      <c r="U14" s="24"/>
      <c r="V14" s="15"/>
      <c r="W14" s="15"/>
      <c r="X14" s="15"/>
      <c r="Y14" s="15"/>
      <c r="Z14" s="15"/>
      <c r="AA14" s="15"/>
      <c r="AB14" s="15"/>
      <c r="AC14" s="15"/>
      <c r="AD14" s="15"/>
      <c r="AE14" s="15"/>
      <c r="AF14" s="15"/>
      <c r="AG14" s="15"/>
      <c r="AH14" s="15"/>
      <c r="AI14" s="15"/>
      <c r="AJ14" s="15"/>
      <c r="AK14" s="15"/>
      <c r="AL14" s="15"/>
      <c r="AM14" s="15"/>
      <c r="AN14" s="15"/>
    </row>
    <row r="15" spans="1:40" ht="66" customHeight="1" thickBot="1">
      <c r="A15" s="99" t="s">
        <v>45</v>
      </c>
      <c r="B15" s="52"/>
      <c r="C15" s="269"/>
      <c r="D15" s="132"/>
      <c r="E15" s="88"/>
      <c r="F15" s="324"/>
      <c r="G15" s="325"/>
      <c r="H15" s="281"/>
      <c r="I15" s="272"/>
      <c r="J15" s="273"/>
      <c r="K15" s="149"/>
      <c r="L15" s="299"/>
      <c r="M15" s="300"/>
      <c r="N15" s="32"/>
      <c r="O15" s="24"/>
      <c r="P15" s="24"/>
      <c r="Q15" s="24"/>
      <c r="R15" s="24"/>
      <c r="S15" s="24"/>
      <c r="T15" s="24"/>
      <c r="U15" s="24"/>
      <c r="V15" s="15"/>
      <c r="W15" s="15"/>
      <c r="X15" s="15"/>
      <c r="Y15" s="15"/>
      <c r="Z15" s="15"/>
      <c r="AA15" s="15"/>
      <c r="AB15" s="15"/>
      <c r="AC15" s="15"/>
      <c r="AD15" s="15"/>
      <c r="AE15" s="15"/>
      <c r="AF15" s="15"/>
      <c r="AG15" s="15"/>
      <c r="AH15" s="15"/>
      <c r="AI15" s="15"/>
      <c r="AJ15" s="15"/>
      <c r="AK15" s="15"/>
      <c r="AL15" s="15"/>
      <c r="AM15" s="15"/>
      <c r="AN15" s="15"/>
    </row>
    <row r="16" spans="1:40" ht="52" customHeight="1" thickBot="1">
      <c r="A16" s="99" t="s">
        <v>46</v>
      </c>
      <c r="B16" s="51"/>
      <c r="C16" s="274"/>
      <c r="D16" s="277"/>
      <c r="E16" s="276"/>
      <c r="F16" s="333"/>
      <c r="G16" s="334"/>
      <c r="H16" s="280"/>
      <c r="I16" s="270"/>
      <c r="J16" s="271"/>
      <c r="K16" s="183"/>
      <c r="L16" s="331"/>
      <c r="M16" s="332"/>
      <c r="N16" s="24"/>
      <c r="O16" s="24"/>
      <c r="P16" s="24"/>
      <c r="Q16" s="24"/>
      <c r="R16" s="24"/>
      <c r="S16" s="24"/>
      <c r="T16" s="24"/>
      <c r="U16" s="24"/>
      <c r="V16" s="24"/>
      <c r="W16" s="24"/>
      <c r="X16" s="24"/>
      <c r="Y16" s="24"/>
      <c r="Z16" s="24"/>
      <c r="AA16" s="15"/>
      <c r="AB16" s="15"/>
      <c r="AC16" s="15"/>
      <c r="AD16" s="15"/>
      <c r="AE16" s="15"/>
      <c r="AF16" s="15"/>
      <c r="AG16" s="15"/>
      <c r="AH16" s="15"/>
      <c r="AI16" s="15"/>
      <c r="AJ16" s="15"/>
      <c r="AK16" s="15"/>
      <c r="AL16" s="15"/>
      <c r="AM16" s="15"/>
      <c r="AN16" s="15"/>
    </row>
    <row r="17" spans="1:40" ht="52" customHeight="1" thickBot="1">
      <c r="A17" s="99" t="s">
        <v>47</v>
      </c>
      <c r="B17" s="51"/>
      <c r="C17" s="274"/>
      <c r="D17" s="118"/>
      <c r="E17" s="276"/>
      <c r="F17" s="322"/>
      <c r="G17" s="323"/>
      <c r="H17" s="124"/>
      <c r="I17" s="178"/>
      <c r="J17" s="238"/>
      <c r="K17" s="184"/>
      <c r="L17" s="299"/>
      <c r="M17" s="326"/>
      <c r="N17" s="24"/>
      <c r="O17" s="24"/>
      <c r="P17" s="24"/>
      <c r="Q17" s="24"/>
      <c r="R17" s="24"/>
      <c r="S17" s="24"/>
      <c r="T17" s="24"/>
      <c r="U17" s="24"/>
      <c r="V17" s="15"/>
      <c r="W17" s="15"/>
      <c r="X17" s="15"/>
      <c r="Y17" s="15"/>
      <c r="Z17" s="15"/>
      <c r="AA17" s="15"/>
      <c r="AB17" s="15"/>
      <c r="AC17" s="15"/>
      <c r="AD17" s="15"/>
      <c r="AE17" s="15"/>
      <c r="AF17" s="15"/>
      <c r="AG17" s="15"/>
      <c r="AH17" s="15"/>
      <c r="AI17" s="15"/>
      <c r="AJ17" s="15"/>
      <c r="AK17" s="15"/>
      <c r="AL17" s="15"/>
      <c r="AM17" s="15"/>
      <c r="AN17" s="15"/>
    </row>
    <row r="18" spans="1:40" ht="52" customHeight="1" thickBot="1">
      <c r="A18" s="99" t="s">
        <v>185</v>
      </c>
      <c r="B18" s="51"/>
      <c r="C18" s="274"/>
      <c r="D18" s="118"/>
      <c r="E18" s="276"/>
      <c r="F18" s="322"/>
      <c r="G18" s="323"/>
      <c r="H18" s="124"/>
      <c r="I18" s="178"/>
      <c r="J18" s="238"/>
      <c r="K18" s="184"/>
      <c r="L18" s="299"/>
      <c r="M18" s="326"/>
      <c r="N18" s="24"/>
      <c r="O18" s="24"/>
      <c r="P18" s="24"/>
      <c r="Q18" s="24"/>
      <c r="R18" s="24"/>
      <c r="S18" s="24"/>
      <c r="T18" s="24"/>
      <c r="U18" s="24"/>
      <c r="V18" s="15"/>
      <c r="W18" s="15"/>
      <c r="X18" s="15"/>
      <c r="Y18" s="15"/>
      <c r="Z18" s="15"/>
      <c r="AA18" s="15"/>
      <c r="AB18" s="15"/>
      <c r="AC18" s="15"/>
      <c r="AD18" s="15"/>
      <c r="AE18" s="15"/>
      <c r="AF18" s="15"/>
      <c r="AG18" s="15"/>
      <c r="AH18" s="15"/>
      <c r="AI18" s="15"/>
      <c r="AJ18" s="15"/>
      <c r="AK18" s="15"/>
      <c r="AL18" s="15"/>
      <c r="AM18" s="15"/>
      <c r="AN18" s="15"/>
    </row>
    <row r="19" spans="1:40" ht="52" customHeight="1" thickBot="1">
      <c r="A19" s="99" t="s">
        <v>48</v>
      </c>
      <c r="B19" s="51"/>
      <c r="C19" s="274"/>
      <c r="D19" s="118"/>
      <c r="E19" s="276"/>
      <c r="F19" s="322"/>
      <c r="G19" s="323"/>
      <c r="H19" s="124"/>
      <c r="I19" s="178"/>
      <c r="J19" s="238"/>
      <c r="K19" s="184"/>
      <c r="L19" s="299"/>
      <c r="M19" s="326"/>
      <c r="N19" s="24"/>
      <c r="O19" s="24"/>
      <c r="P19" s="24"/>
      <c r="Q19" s="24"/>
      <c r="R19" s="24"/>
      <c r="S19" s="24"/>
      <c r="T19" s="24"/>
      <c r="U19" s="24"/>
      <c r="V19" s="15"/>
      <c r="W19" s="15"/>
      <c r="X19" s="15"/>
      <c r="Y19" s="15"/>
      <c r="Z19" s="15"/>
      <c r="AA19" s="15"/>
      <c r="AB19" s="15"/>
      <c r="AC19" s="15"/>
      <c r="AD19" s="15"/>
      <c r="AE19" s="15"/>
      <c r="AF19" s="15"/>
      <c r="AG19" s="15"/>
      <c r="AH19" s="15"/>
      <c r="AI19" s="15"/>
      <c r="AJ19" s="15"/>
      <c r="AK19" s="15"/>
      <c r="AL19" s="15"/>
      <c r="AM19" s="15"/>
      <c r="AN19" s="15"/>
    </row>
    <row r="20" spans="1:40" ht="52" customHeight="1" thickBot="1">
      <c r="A20" s="99" t="s">
        <v>49</v>
      </c>
      <c r="B20" s="51"/>
      <c r="C20" s="274"/>
      <c r="D20" s="118"/>
      <c r="E20" s="276"/>
      <c r="F20" s="322"/>
      <c r="G20" s="323"/>
      <c r="H20" s="124"/>
      <c r="I20" s="178"/>
      <c r="J20" s="238"/>
      <c r="K20" s="184"/>
      <c r="L20" s="299"/>
      <c r="M20" s="326"/>
      <c r="N20" s="24"/>
      <c r="O20" s="24"/>
      <c r="P20" s="24"/>
      <c r="Q20" s="24"/>
      <c r="R20" s="24"/>
      <c r="S20" s="24"/>
      <c r="T20" s="24"/>
      <c r="U20" s="24"/>
      <c r="V20" s="15"/>
      <c r="W20" s="15"/>
      <c r="X20" s="15"/>
      <c r="Y20" s="15"/>
      <c r="Z20" s="15"/>
      <c r="AA20" s="15"/>
      <c r="AB20" s="15"/>
      <c r="AC20" s="15"/>
      <c r="AD20" s="15"/>
      <c r="AE20" s="15"/>
      <c r="AF20" s="15"/>
      <c r="AG20" s="15"/>
      <c r="AH20" s="15"/>
      <c r="AI20" s="15"/>
      <c r="AJ20" s="15"/>
      <c r="AK20" s="15"/>
      <c r="AL20" s="15"/>
      <c r="AM20" s="15"/>
      <c r="AN20" s="15"/>
    </row>
    <row r="21" spans="1:40" ht="52" customHeight="1" thickBot="1">
      <c r="A21" s="99" t="s">
        <v>50</v>
      </c>
      <c r="B21" s="51"/>
      <c r="C21" s="274"/>
      <c r="D21" s="118"/>
      <c r="E21" s="276"/>
      <c r="F21" s="322"/>
      <c r="G21" s="323"/>
      <c r="H21" s="124"/>
      <c r="I21" s="178"/>
      <c r="J21" s="238"/>
      <c r="K21" s="184"/>
      <c r="L21" s="299"/>
      <c r="M21" s="326"/>
      <c r="N21" s="24"/>
      <c r="O21" s="24"/>
      <c r="P21" s="24"/>
      <c r="Q21" s="24"/>
      <c r="R21" s="24"/>
      <c r="S21" s="24"/>
      <c r="T21" s="24"/>
      <c r="U21" s="24"/>
      <c r="V21" s="15"/>
      <c r="W21" s="15"/>
      <c r="X21" s="15"/>
      <c r="Y21" s="15"/>
      <c r="Z21" s="15"/>
      <c r="AA21" s="15"/>
      <c r="AB21" s="15"/>
      <c r="AC21" s="15"/>
      <c r="AD21" s="15"/>
      <c r="AE21" s="15"/>
      <c r="AF21" s="15"/>
      <c r="AG21" s="15"/>
      <c r="AH21" s="15"/>
      <c r="AI21" s="15"/>
      <c r="AJ21" s="15"/>
      <c r="AK21" s="15"/>
      <c r="AL21" s="15"/>
      <c r="AM21" s="15"/>
      <c r="AN21" s="15"/>
    </row>
    <row r="22" spans="1:40" ht="52" customHeight="1" thickBot="1">
      <c r="A22" s="99" t="s">
        <v>188</v>
      </c>
      <c r="B22" s="51"/>
      <c r="C22" s="274"/>
      <c r="D22" s="118"/>
      <c r="E22" s="276"/>
      <c r="F22" s="322"/>
      <c r="G22" s="323"/>
      <c r="H22" s="124"/>
      <c r="I22" s="178"/>
      <c r="J22" s="238"/>
      <c r="K22" s="184"/>
      <c r="L22" s="299"/>
      <c r="M22" s="326"/>
      <c r="N22" s="24"/>
      <c r="O22" s="24"/>
      <c r="P22" s="24"/>
      <c r="Q22" s="24"/>
      <c r="R22" s="24"/>
      <c r="S22" s="24"/>
      <c r="T22" s="24"/>
      <c r="U22" s="24"/>
      <c r="V22" s="15"/>
      <c r="W22" s="15"/>
      <c r="X22" s="15"/>
      <c r="Y22" s="15"/>
      <c r="Z22" s="15"/>
      <c r="AA22" s="15"/>
      <c r="AB22" s="15"/>
      <c r="AC22" s="15"/>
      <c r="AD22" s="15"/>
      <c r="AE22" s="15"/>
      <c r="AF22" s="15"/>
      <c r="AG22" s="15"/>
      <c r="AH22" s="15"/>
      <c r="AI22" s="15"/>
      <c r="AJ22" s="15"/>
      <c r="AK22" s="15"/>
      <c r="AL22" s="15"/>
      <c r="AM22" s="15"/>
      <c r="AN22" s="15"/>
    </row>
    <row r="23" spans="1:40" ht="52" customHeight="1" thickBot="1">
      <c r="A23" s="99" t="s">
        <v>189</v>
      </c>
      <c r="B23" s="51"/>
      <c r="C23" s="274"/>
      <c r="D23" s="118"/>
      <c r="E23" s="276"/>
      <c r="F23" s="322"/>
      <c r="G23" s="323"/>
      <c r="H23" s="124"/>
      <c r="I23" s="178"/>
      <c r="J23" s="238"/>
      <c r="K23" s="184"/>
      <c r="L23" s="299"/>
      <c r="M23" s="326"/>
      <c r="N23" s="24"/>
      <c r="O23" s="24"/>
      <c r="P23" s="24"/>
      <c r="Q23" s="24"/>
      <c r="R23" s="24"/>
      <c r="S23" s="24"/>
      <c r="T23" s="24"/>
      <c r="U23" s="24"/>
      <c r="V23" s="15"/>
      <c r="W23" s="15"/>
      <c r="X23" s="15"/>
      <c r="Y23" s="15"/>
      <c r="Z23" s="15"/>
      <c r="AA23" s="15"/>
      <c r="AB23" s="15"/>
      <c r="AC23" s="15"/>
      <c r="AD23" s="15"/>
      <c r="AE23" s="15"/>
      <c r="AF23" s="15"/>
      <c r="AG23" s="15"/>
      <c r="AH23" s="15"/>
      <c r="AI23" s="15"/>
      <c r="AJ23" s="15"/>
      <c r="AK23" s="15"/>
      <c r="AL23" s="15"/>
      <c r="AM23" s="15"/>
      <c r="AN23" s="15"/>
    </row>
    <row r="24" spans="1:40" ht="52" customHeight="1" thickBot="1">
      <c r="A24" s="99" t="s">
        <v>190</v>
      </c>
      <c r="B24" s="51"/>
      <c r="C24" s="274"/>
      <c r="D24" s="118"/>
      <c r="E24" s="276"/>
      <c r="F24" s="322"/>
      <c r="G24" s="323"/>
      <c r="H24" s="124"/>
      <c r="I24" s="178"/>
      <c r="J24" s="238"/>
      <c r="K24" s="184"/>
      <c r="L24" s="299"/>
      <c r="M24" s="326"/>
      <c r="N24" s="24"/>
      <c r="O24" s="24"/>
      <c r="P24" s="24"/>
      <c r="Q24" s="24"/>
      <c r="R24" s="24"/>
      <c r="S24" s="24"/>
      <c r="T24" s="24"/>
      <c r="U24" s="24"/>
      <c r="V24" s="15"/>
      <c r="W24" s="15"/>
      <c r="X24" s="15"/>
      <c r="Y24" s="15"/>
      <c r="Z24" s="15"/>
      <c r="AA24" s="15"/>
      <c r="AB24" s="15"/>
      <c r="AC24" s="15"/>
      <c r="AD24" s="15"/>
      <c r="AE24" s="15"/>
      <c r="AF24" s="15"/>
      <c r="AG24" s="15"/>
      <c r="AH24" s="15"/>
      <c r="AI24" s="15"/>
      <c r="AJ24" s="15"/>
      <c r="AK24" s="15"/>
      <c r="AL24" s="15"/>
      <c r="AM24" s="15"/>
      <c r="AN24" s="15"/>
    </row>
    <row r="25" spans="1:40" ht="52" customHeight="1" thickBot="1">
      <c r="A25" s="99" t="s">
        <v>191</v>
      </c>
      <c r="B25" s="51"/>
      <c r="C25" s="274"/>
      <c r="D25" s="118"/>
      <c r="E25" s="276"/>
      <c r="F25" s="322"/>
      <c r="G25" s="323"/>
      <c r="H25" s="124"/>
      <c r="I25" s="178"/>
      <c r="J25" s="238"/>
      <c r="K25" s="184"/>
      <c r="L25" s="327"/>
      <c r="M25" s="328"/>
      <c r="N25" s="24"/>
      <c r="O25" s="24"/>
      <c r="P25" s="24"/>
      <c r="Q25" s="24"/>
      <c r="R25" s="24"/>
      <c r="S25" s="24"/>
      <c r="T25" s="24"/>
      <c r="U25" s="24"/>
      <c r="V25" s="15"/>
      <c r="W25" s="15"/>
      <c r="X25" s="15"/>
      <c r="Y25" s="15"/>
      <c r="Z25" s="15"/>
      <c r="AA25" s="15"/>
      <c r="AB25" s="15"/>
      <c r="AC25" s="15"/>
      <c r="AD25" s="15"/>
      <c r="AE25" s="15"/>
      <c r="AF25" s="15"/>
      <c r="AG25" s="15"/>
      <c r="AH25" s="15"/>
      <c r="AI25" s="15"/>
      <c r="AJ25" s="15"/>
      <c r="AK25" s="15"/>
      <c r="AL25" s="15"/>
      <c r="AM25" s="15"/>
      <c r="AN25" s="15"/>
    </row>
    <row r="26" spans="1:40" ht="52" customHeight="1" thickBot="1">
      <c r="A26" s="99" t="s">
        <v>192</v>
      </c>
      <c r="B26" s="52"/>
      <c r="C26" s="275"/>
      <c r="D26" s="278"/>
      <c r="E26" s="279" t="str">
        <f>IF(D26="SÍ","VEA LA GUÍA","FIN DEL MONITOREO")</f>
        <v>FIN DEL MONITOREO</v>
      </c>
      <c r="F26" s="320"/>
      <c r="G26" s="321"/>
      <c r="H26" s="281"/>
      <c r="I26" s="272"/>
      <c r="J26" s="273"/>
      <c r="K26" s="185"/>
      <c r="L26" s="329"/>
      <c r="M26" s="330"/>
      <c r="N26" s="24"/>
      <c r="O26" s="24"/>
      <c r="P26" s="24"/>
      <c r="Q26" s="24"/>
      <c r="R26" s="24"/>
      <c r="S26" s="24"/>
      <c r="T26" s="24"/>
      <c r="U26" s="24"/>
      <c r="V26" s="15"/>
      <c r="W26" s="15"/>
      <c r="X26" s="15"/>
      <c r="Y26" s="15"/>
      <c r="Z26" s="15"/>
      <c r="AA26" s="15"/>
      <c r="AB26" s="15"/>
      <c r="AC26" s="15"/>
      <c r="AD26" s="15"/>
      <c r="AE26" s="15"/>
      <c r="AF26" s="15"/>
      <c r="AG26" s="15"/>
      <c r="AH26" s="15"/>
      <c r="AI26" s="15"/>
      <c r="AJ26" s="15"/>
      <c r="AK26" s="15"/>
      <c r="AL26" s="15"/>
      <c r="AM26" s="15"/>
      <c r="AN26" s="15"/>
    </row>
    <row r="27" spans="1:40" ht="52" customHeight="1" thickBot="1">
      <c r="A27" s="25"/>
      <c r="B27" s="26"/>
      <c r="C27" s="27"/>
      <c r="D27" s="56"/>
      <c r="E27" s="19"/>
      <c r="F27" s="43"/>
      <c r="G27" s="19"/>
      <c r="H27" s="19"/>
      <c r="I27" s="19"/>
      <c r="J27" s="19"/>
      <c r="K27" s="19"/>
      <c r="L27" s="19"/>
      <c r="M27" s="19"/>
      <c r="N27" s="33"/>
      <c r="O27" s="33"/>
      <c r="P27" s="33"/>
      <c r="Q27" s="33"/>
      <c r="R27" s="33"/>
      <c r="S27" s="33"/>
      <c r="T27" s="33"/>
      <c r="U27" s="33"/>
      <c r="V27" s="15"/>
      <c r="W27" s="15"/>
      <c r="X27" s="15"/>
      <c r="Y27" s="15"/>
      <c r="Z27" s="15"/>
      <c r="AA27" s="15"/>
      <c r="AB27" s="15"/>
      <c r="AC27" s="15"/>
      <c r="AD27" s="15"/>
      <c r="AE27" s="15"/>
      <c r="AF27" s="15"/>
      <c r="AG27" s="15"/>
      <c r="AH27" s="15"/>
      <c r="AI27" s="15"/>
      <c r="AJ27" s="15"/>
      <c r="AK27" s="15"/>
      <c r="AL27" s="15"/>
      <c r="AM27" s="15"/>
      <c r="AN27" s="15"/>
    </row>
    <row r="28" spans="1:40" ht="52" customHeight="1" thickBot="1">
      <c r="A28" s="25"/>
      <c r="B28" s="61"/>
      <c r="C28" s="62"/>
      <c r="D28" s="63"/>
      <c r="E28" s="4"/>
      <c r="F28" s="64"/>
      <c r="G28" s="4"/>
      <c r="H28" s="4"/>
      <c r="I28" s="4"/>
      <c r="J28" s="4"/>
      <c r="K28" s="4"/>
      <c r="L28" s="4"/>
      <c r="M28" s="4"/>
      <c r="N28" s="4"/>
      <c r="O28" s="4"/>
      <c r="P28" s="4"/>
      <c r="Q28" s="4"/>
      <c r="R28" s="4"/>
      <c r="S28" s="4"/>
      <c r="T28" s="4"/>
      <c r="U28" s="4"/>
      <c r="V28" s="15"/>
      <c r="W28" s="15"/>
      <c r="X28" s="15"/>
      <c r="Y28" s="15"/>
      <c r="Z28" s="15"/>
      <c r="AA28" s="15"/>
      <c r="AB28" s="15"/>
      <c r="AC28" s="15"/>
      <c r="AD28" s="15"/>
      <c r="AE28" s="15"/>
      <c r="AF28" s="15"/>
      <c r="AG28" s="15"/>
      <c r="AH28" s="15"/>
      <c r="AI28" s="15"/>
      <c r="AJ28" s="15"/>
      <c r="AK28" s="15"/>
      <c r="AL28" s="15"/>
      <c r="AM28" s="15"/>
      <c r="AN28" s="15"/>
    </row>
    <row r="29" spans="1:40">
      <c r="A29" s="13"/>
      <c r="B29" s="4"/>
      <c r="C29" s="4"/>
      <c r="D29" s="4"/>
      <c r="E29" s="4"/>
      <c r="F29" s="4"/>
      <c r="G29" s="4"/>
      <c r="H29" s="4"/>
      <c r="I29" s="4"/>
      <c r="J29" s="4"/>
      <c r="K29" s="4"/>
      <c r="L29" s="4"/>
      <c r="M29" s="4"/>
      <c r="N29" s="4"/>
      <c r="O29" s="4"/>
      <c r="P29" s="4"/>
      <c r="Q29" s="4"/>
      <c r="R29" s="4"/>
      <c r="S29" s="4"/>
      <c r="T29" s="4"/>
      <c r="U29" s="4"/>
      <c r="V29" s="15"/>
      <c r="W29" s="15"/>
      <c r="X29" s="15"/>
      <c r="Y29" s="15"/>
      <c r="Z29" s="15"/>
      <c r="AA29" s="15"/>
      <c r="AB29" s="15"/>
      <c r="AC29" s="15"/>
      <c r="AD29" s="15"/>
      <c r="AE29" s="15"/>
      <c r="AF29" s="15"/>
      <c r="AG29" s="15"/>
      <c r="AH29" s="15"/>
      <c r="AI29" s="15"/>
      <c r="AJ29" s="15"/>
      <c r="AK29" s="15"/>
      <c r="AL29" s="15"/>
      <c r="AM29" s="15"/>
      <c r="AN29" s="15"/>
    </row>
    <row r="30" spans="1:40">
      <c r="A30" s="13"/>
      <c r="B30" s="4"/>
      <c r="C30" s="4"/>
      <c r="D30" s="4"/>
      <c r="E30" s="4"/>
      <c r="F30" s="4"/>
      <c r="G30" s="4"/>
      <c r="H30" s="4"/>
      <c r="I30" s="4"/>
      <c r="J30" s="4"/>
      <c r="K30" s="4"/>
      <c r="L30" s="4"/>
      <c r="M30" s="4"/>
      <c r="N30" s="4"/>
      <c r="O30" s="4"/>
      <c r="P30" s="4"/>
      <c r="Q30" s="4"/>
      <c r="R30" s="4"/>
      <c r="S30" s="4"/>
      <c r="T30" s="4"/>
      <c r="U30" s="4"/>
      <c r="V30" s="15"/>
      <c r="W30" s="15"/>
      <c r="X30" s="15"/>
      <c r="Y30" s="15"/>
      <c r="Z30" s="15"/>
      <c r="AA30" s="15"/>
      <c r="AB30" s="15"/>
      <c r="AC30" s="15"/>
      <c r="AD30" s="15"/>
      <c r="AE30" s="15"/>
      <c r="AF30" s="15"/>
      <c r="AG30" s="15"/>
      <c r="AH30" s="15"/>
      <c r="AI30" s="15"/>
      <c r="AJ30" s="15"/>
      <c r="AK30" s="15"/>
      <c r="AL30" s="15"/>
      <c r="AM30" s="15"/>
      <c r="AN30" s="15"/>
    </row>
    <row r="31" spans="1:40">
      <c r="A31" s="13"/>
      <c r="B31" s="4"/>
      <c r="C31" s="4"/>
      <c r="D31" s="4"/>
      <c r="E31" s="4"/>
      <c r="F31" s="4"/>
      <c r="G31" s="4"/>
      <c r="H31" s="4"/>
      <c r="I31" s="4"/>
      <c r="J31" s="4"/>
      <c r="K31" s="4"/>
      <c r="L31" s="4"/>
      <c r="M31" s="4"/>
      <c r="N31" s="4"/>
      <c r="O31" s="4"/>
      <c r="P31" s="4"/>
      <c r="Q31" s="4"/>
      <c r="R31" s="4"/>
      <c r="S31" s="4"/>
      <c r="T31" s="4"/>
      <c r="U31" s="4"/>
      <c r="V31" s="15"/>
      <c r="W31" s="15"/>
      <c r="X31" s="15"/>
      <c r="Y31" s="15"/>
      <c r="Z31" s="15"/>
      <c r="AA31" s="15"/>
      <c r="AB31" s="15"/>
      <c r="AC31" s="15"/>
      <c r="AD31" s="15"/>
      <c r="AE31" s="15"/>
      <c r="AF31" s="15"/>
      <c r="AG31" s="15"/>
      <c r="AH31" s="15"/>
      <c r="AI31" s="15"/>
      <c r="AJ31" s="15"/>
      <c r="AK31" s="15"/>
      <c r="AL31" s="15"/>
      <c r="AM31" s="15"/>
      <c r="AN31" s="15"/>
    </row>
    <row r="32" spans="1:40">
      <c r="A32" s="13"/>
      <c r="B32" s="13"/>
      <c r="C32" s="13"/>
      <c r="D32" s="13"/>
      <c r="E32" s="13"/>
      <c r="F32" s="13"/>
      <c r="G32" s="13"/>
      <c r="H32" s="13"/>
      <c r="I32" s="13"/>
      <c r="J32" s="13"/>
      <c r="K32" s="13"/>
      <c r="L32" s="13"/>
      <c r="M32" s="13"/>
      <c r="N32" s="13"/>
      <c r="O32" s="13"/>
      <c r="P32" s="13"/>
      <c r="Q32" s="13"/>
      <c r="R32" s="13"/>
      <c r="S32" s="13"/>
      <c r="T32" s="13"/>
      <c r="U32" s="13"/>
      <c r="V32" s="15"/>
      <c r="W32" s="15"/>
      <c r="X32" s="15"/>
      <c r="Y32" s="15"/>
      <c r="Z32" s="15"/>
      <c r="AA32" s="15"/>
      <c r="AB32" s="15"/>
      <c r="AC32" s="15"/>
      <c r="AD32" s="15"/>
      <c r="AE32" s="15"/>
      <c r="AF32" s="15"/>
      <c r="AG32" s="15"/>
      <c r="AH32" s="15"/>
      <c r="AI32" s="15"/>
      <c r="AJ32" s="15"/>
      <c r="AK32" s="15"/>
      <c r="AL32" s="15"/>
      <c r="AM32" s="15"/>
      <c r="AN32" s="15"/>
    </row>
    <row r="33" spans="1:40">
      <c r="A33" s="13"/>
      <c r="B33" s="13"/>
      <c r="C33" s="13"/>
      <c r="D33" s="13"/>
      <c r="E33" s="13"/>
      <c r="F33" s="13"/>
      <c r="G33" s="13"/>
      <c r="H33" s="13"/>
      <c r="I33" s="13"/>
      <c r="J33" s="13"/>
      <c r="K33" s="13"/>
      <c r="L33" s="13"/>
      <c r="M33" s="13"/>
      <c r="N33" s="13"/>
      <c r="O33" s="13"/>
      <c r="P33" s="13"/>
      <c r="Q33" s="13"/>
      <c r="R33" s="13"/>
      <c r="S33" s="13"/>
      <c r="T33" s="13"/>
      <c r="U33" s="13"/>
      <c r="V33" s="15"/>
      <c r="W33" s="15"/>
      <c r="X33" s="15"/>
      <c r="Y33" s="15"/>
      <c r="Z33" s="15"/>
      <c r="AA33" s="15"/>
      <c r="AB33" s="15"/>
      <c r="AC33" s="15"/>
      <c r="AD33" s="15"/>
      <c r="AE33" s="15"/>
      <c r="AF33" s="15"/>
      <c r="AG33" s="15"/>
      <c r="AH33" s="15"/>
      <c r="AI33" s="15"/>
      <c r="AJ33" s="15"/>
      <c r="AK33" s="15"/>
      <c r="AL33" s="15"/>
      <c r="AM33" s="15"/>
      <c r="AN33" s="15"/>
    </row>
    <row r="34" spans="1:40">
      <c r="A34" s="13"/>
      <c r="B34" s="13"/>
      <c r="C34" s="13"/>
      <c r="D34" s="13"/>
      <c r="E34" s="13"/>
      <c r="F34" s="13"/>
      <c r="G34" s="13"/>
      <c r="H34" s="13"/>
      <c r="I34" s="13"/>
      <c r="J34" s="13"/>
      <c r="K34" s="13"/>
      <c r="L34" s="13"/>
      <c r="M34" s="13"/>
      <c r="N34" s="13"/>
      <c r="O34" s="13"/>
      <c r="P34" s="13"/>
      <c r="Q34" s="13"/>
      <c r="R34" s="13"/>
      <c r="S34" s="13"/>
      <c r="T34" s="13"/>
      <c r="U34" s="13"/>
      <c r="V34" s="13"/>
    </row>
    <row r="35" spans="1:40">
      <c r="A35" s="13"/>
      <c r="B35" s="13"/>
      <c r="C35" s="13"/>
      <c r="D35" s="13"/>
      <c r="E35" s="13"/>
      <c r="F35" s="13"/>
      <c r="G35" s="13"/>
      <c r="H35" s="13"/>
      <c r="I35" s="13"/>
      <c r="J35" s="13"/>
      <c r="K35" s="13"/>
      <c r="L35" s="13"/>
      <c r="M35" s="13"/>
      <c r="N35" s="13"/>
      <c r="O35" s="13"/>
      <c r="P35" s="13"/>
      <c r="Q35" s="13"/>
      <c r="R35" s="13"/>
      <c r="S35" s="13"/>
      <c r="T35" s="13"/>
      <c r="U35" s="13"/>
      <c r="V35" s="13"/>
    </row>
    <row r="36" spans="1:40">
      <c r="A36" s="13"/>
      <c r="B36" s="13"/>
      <c r="C36" s="13"/>
      <c r="D36" s="13"/>
      <c r="E36" s="13"/>
      <c r="F36" s="13"/>
      <c r="G36" s="13"/>
      <c r="H36" s="13"/>
      <c r="I36" s="13"/>
      <c r="J36" s="13"/>
      <c r="K36" s="13"/>
      <c r="L36" s="13"/>
      <c r="M36" s="13"/>
      <c r="N36" s="13"/>
      <c r="O36" s="13"/>
      <c r="P36" s="13"/>
      <c r="Q36" s="13"/>
      <c r="R36" s="13"/>
      <c r="S36" s="13"/>
      <c r="T36" s="13"/>
      <c r="U36" s="13"/>
      <c r="V36" s="13"/>
    </row>
    <row r="37" spans="1:40">
      <c r="A37" s="13"/>
      <c r="B37" s="13"/>
      <c r="C37" s="13"/>
      <c r="D37" s="13"/>
      <c r="E37" s="13"/>
      <c r="F37" s="13"/>
      <c r="G37" s="13"/>
      <c r="H37" s="13"/>
      <c r="I37" s="13"/>
      <c r="J37" s="13"/>
      <c r="K37" s="13"/>
      <c r="L37" s="13"/>
      <c r="M37" s="13"/>
      <c r="N37" s="13"/>
      <c r="O37" s="13"/>
      <c r="P37" s="13"/>
      <c r="Q37" s="13"/>
      <c r="R37" s="13"/>
      <c r="S37" s="13"/>
      <c r="T37" s="13"/>
      <c r="U37" s="13"/>
      <c r="V37" s="13"/>
    </row>
    <row r="38" spans="1:40">
      <c r="A38" s="13"/>
      <c r="B38" s="13"/>
      <c r="C38" s="13"/>
      <c r="D38" s="13"/>
      <c r="E38" s="13"/>
      <c r="F38" s="13"/>
      <c r="G38" s="13"/>
      <c r="H38" s="13"/>
      <c r="I38" s="13"/>
      <c r="J38" s="13"/>
      <c r="K38" s="13"/>
      <c r="L38" s="13"/>
      <c r="M38" s="13"/>
      <c r="N38" s="13"/>
      <c r="O38" s="13"/>
      <c r="P38" s="13"/>
      <c r="Q38" s="13"/>
      <c r="R38" s="13"/>
      <c r="S38" s="13"/>
      <c r="T38" s="13"/>
      <c r="U38" s="13"/>
      <c r="V38" s="13"/>
    </row>
    <row r="39" spans="1:40">
      <c r="A39" s="13"/>
      <c r="B39" s="13"/>
      <c r="C39" s="13"/>
      <c r="D39" s="13"/>
      <c r="E39" s="13"/>
      <c r="F39" s="13"/>
      <c r="G39" s="13"/>
      <c r="H39" s="13"/>
      <c r="I39" s="13"/>
      <c r="J39" s="13"/>
      <c r="K39" s="13"/>
      <c r="L39" s="13"/>
      <c r="M39" s="13"/>
      <c r="N39" s="13"/>
      <c r="O39" s="13"/>
      <c r="P39" s="13"/>
      <c r="Q39" s="13"/>
      <c r="R39" s="13"/>
      <c r="S39" s="13"/>
      <c r="T39" s="13"/>
      <c r="U39" s="13"/>
      <c r="V39" s="13"/>
    </row>
    <row r="40" spans="1:40">
      <c r="A40" s="13"/>
      <c r="B40" s="13"/>
      <c r="C40" s="13"/>
      <c r="D40" s="13"/>
      <c r="E40" s="13"/>
      <c r="F40" s="13"/>
      <c r="G40" s="13"/>
      <c r="H40" s="13"/>
      <c r="I40" s="13"/>
      <c r="J40" s="13"/>
      <c r="K40" s="13"/>
      <c r="L40" s="13"/>
      <c r="M40" s="13"/>
      <c r="N40" s="13"/>
      <c r="O40" s="13"/>
      <c r="P40" s="13"/>
      <c r="Q40" s="13"/>
      <c r="R40" s="13"/>
      <c r="S40" s="13"/>
      <c r="T40" s="13"/>
      <c r="U40" s="13"/>
      <c r="V40" s="13"/>
    </row>
    <row r="41" spans="1:40">
      <c r="A41" s="13"/>
      <c r="B41" s="13"/>
      <c r="C41" s="13"/>
      <c r="D41" s="13"/>
      <c r="E41" s="13"/>
      <c r="F41" s="13"/>
      <c r="G41" s="13"/>
      <c r="H41" s="13"/>
      <c r="I41" s="13"/>
      <c r="J41" s="13"/>
      <c r="K41" s="13"/>
      <c r="L41" s="13"/>
      <c r="M41" s="13"/>
      <c r="N41" s="13"/>
      <c r="O41" s="13"/>
      <c r="P41" s="13"/>
      <c r="Q41" s="13"/>
      <c r="R41" s="13"/>
      <c r="S41" s="13"/>
      <c r="T41" s="13"/>
      <c r="U41" s="13"/>
      <c r="V41" s="13"/>
    </row>
    <row r="42" spans="1:40">
      <c r="A42" s="13"/>
      <c r="B42" s="13"/>
      <c r="C42" s="13"/>
      <c r="D42" s="13"/>
      <c r="E42" s="13"/>
      <c r="F42" s="13"/>
      <c r="G42" s="13"/>
      <c r="H42" s="13"/>
      <c r="I42" s="13"/>
      <c r="J42" s="13"/>
      <c r="K42" s="13"/>
      <c r="L42" s="13"/>
      <c r="M42" s="13"/>
      <c r="N42" s="13"/>
      <c r="O42" s="13"/>
      <c r="P42" s="13"/>
      <c r="Q42" s="13"/>
      <c r="R42" s="13"/>
      <c r="S42" s="13"/>
      <c r="T42" s="13"/>
      <c r="U42" s="13"/>
      <c r="V42" s="13"/>
    </row>
    <row r="43" spans="1:40">
      <c r="A43" s="13"/>
      <c r="B43" s="13"/>
      <c r="C43" s="13"/>
      <c r="D43" s="13"/>
      <c r="E43" s="13"/>
      <c r="F43" s="13"/>
      <c r="G43" s="13"/>
      <c r="H43" s="13"/>
      <c r="I43" s="13"/>
      <c r="J43" s="13"/>
      <c r="K43" s="13"/>
      <c r="L43" s="13"/>
      <c r="M43" s="13"/>
      <c r="N43" s="13"/>
      <c r="O43" s="13"/>
      <c r="P43" s="13"/>
      <c r="Q43" s="13"/>
      <c r="R43" s="13"/>
      <c r="S43" s="13"/>
      <c r="T43" s="13"/>
      <c r="U43" s="13"/>
      <c r="V43" s="13"/>
    </row>
    <row r="44" spans="1:40">
      <c r="A44" s="13"/>
      <c r="B44" s="13"/>
      <c r="C44" s="13"/>
      <c r="D44" s="13"/>
      <c r="E44" s="13"/>
      <c r="F44" s="13"/>
      <c r="G44" s="13"/>
      <c r="H44" s="13"/>
      <c r="I44" s="13"/>
      <c r="J44" s="13"/>
      <c r="K44" s="13"/>
      <c r="L44" s="13"/>
      <c r="M44" s="13"/>
      <c r="N44" s="13"/>
      <c r="O44" s="13"/>
      <c r="P44" s="13"/>
      <c r="Q44" s="13"/>
      <c r="R44" s="13"/>
      <c r="S44" s="13"/>
      <c r="T44" s="13"/>
      <c r="U44" s="13"/>
      <c r="V44" s="13"/>
    </row>
    <row r="45" spans="1:40">
      <c r="A45" s="13"/>
      <c r="B45" s="13"/>
      <c r="C45" s="13"/>
      <c r="D45" s="13"/>
      <c r="E45" s="13"/>
      <c r="F45" s="13"/>
      <c r="G45" s="13"/>
      <c r="H45" s="13"/>
      <c r="I45" s="13"/>
      <c r="J45" s="13"/>
      <c r="K45" s="13"/>
      <c r="L45" s="13"/>
      <c r="M45" s="13"/>
      <c r="N45" s="13"/>
      <c r="O45" s="13"/>
      <c r="P45" s="13"/>
      <c r="Q45" s="13"/>
      <c r="R45" s="13"/>
      <c r="S45" s="13"/>
      <c r="T45" s="13"/>
      <c r="U45" s="13"/>
      <c r="V45" s="13"/>
    </row>
    <row r="46" spans="1:40">
      <c r="A46" s="13"/>
      <c r="B46" s="13"/>
      <c r="C46" s="13"/>
      <c r="D46" s="13"/>
      <c r="E46" s="13"/>
      <c r="F46" s="13"/>
      <c r="G46" s="13"/>
      <c r="H46" s="13"/>
      <c r="I46" s="13"/>
      <c r="J46" s="13"/>
      <c r="K46" s="13"/>
      <c r="L46" s="13"/>
      <c r="M46" s="13"/>
      <c r="N46" s="13"/>
      <c r="O46" s="13"/>
      <c r="P46" s="13"/>
      <c r="Q46" s="13"/>
      <c r="R46" s="13"/>
      <c r="S46" s="13"/>
      <c r="T46" s="13"/>
      <c r="U46" s="13"/>
      <c r="V46" s="13"/>
    </row>
    <row r="47" spans="1:40">
      <c r="A47" s="13"/>
      <c r="B47" s="13"/>
      <c r="C47" s="13"/>
      <c r="D47" s="13"/>
      <c r="E47" s="13"/>
      <c r="F47" s="13"/>
      <c r="G47" s="13"/>
      <c r="H47" s="13"/>
      <c r="I47" s="13"/>
      <c r="J47" s="13"/>
      <c r="K47" s="13"/>
      <c r="L47" s="13"/>
      <c r="M47" s="13"/>
      <c r="N47" s="13"/>
      <c r="O47" s="13"/>
      <c r="P47" s="13"/>
      <c r="Q47" s="13"/>
      <c r="R47" s="13"/>
      <c r="S47" s="13"/>
      <c r="T47" s="13"/>
      <c r="U47" s="13"/>
      <c r="V47" s="13"/>
    </row>
    <row r="48" spans="1:40">
      <c r="A48" s="13"/>
      <c r="B48" s="13"/>
      <c r="C48" s="13"/>
      <c r="D48" s="13"/>
      <c r="E48" s="13"/>
      <c r="F48" s="13"/>
      <c r="G48" s="13"/>
      <c r="H48" s="13"/>
      <c r="I48" s="13"/>
      <c r="J48" s="13"/>
      <c r="K48" s="13"/>
      <c r="L48" s="13"/>
      <c r="M48" s="13"/>
      <c r="N48" s="13"/>
      <c r="O48" s="13"/>
      <c r="P48" s="13"/>
      <c r="Q48" s="13"/>
      <c r="R48" s="13"/>
      <c r="S48" s="13"/>
      <c r="T48" s="13"/>
      <c r="U48" s="13"/>
      <c r="V48" s="13"/>
    </row>
    <row r="49" spans="1:22">
      <c r="A49" s="13"/>
      <c r="B49" s="13"/>
      <c r="C49" s="13"/>
      <c r="D49" s="13"/>
      <c r="E49" s="13"/>
      <c r="F49" s="13"/>
      <c r="G49" s="13"/>
      <c r="H49" s="13"/>
      <c r="I49" s="13"/>
      <c r="J49" s="13"/>
      <c r="K49" s="13"/>
      <c r="L49" s="13"/>
      <c r="M49" s="13"/>
      <c r="N49" s="13"/>
      <c r="O49" s="13"/>
      <c r="P49" s="13"/>
      <c r="Q49" s="13"/>
      <c r="R49" s="13"/>
      <c r="S49" s="13"/>
      <c r="T49" s="13"/>
      <c r="U49" s="13"/>
      <c r="V49" s="13"/>
    </row>
    <row r="50" spans="1:22">
      <c r="A50" s="13"/>
      <c r="B50" s="13"/>
      <c r="C50" s="13"/>
      <c r="D50" s="13"/>
      <c r="E50" s="13"/>
      <c r="F50" s="13"/>
      <c r="G50" s="13"/>
      <c r="H50" s="13"/>
      <c r="I50" s="13"/>
      <c r="J50" s="13"/>
      <c r="K50" s="13"/>
      <c r="L50" s="13"/>
      <c r="M50" s="13"/>
      <c r="N50" s="13"/>
      <c r="O50" s="13"/>
      <c r="P50" s="13"/>
      <c r="Q50" s="13"/>
      <c r="R50" s="13"/>
      <c r="S50" s="13"/>
      <c r="T50" s="13"/>
      <c r="U50" s="13"/>
      <c r="V50" s="13"/>
    </row>
    <row r="51" spans="1:22">
      <c r="A51" s="13"/>
      <c r="B51" s="13"/>
      <c r="C51" s="13"/>
      <c r="D51" s="13"/>
      <c r="E51" s="13"/>
      <c r="F51" s="13"/>
      <c r="G51" s="13"/>
      <c r="H51" s="13"/>
      <c r="I51" s="13"/>
      <c r="J51" s="13"/>
      <c r="K51" s="13"/>
      <c r="L51" s="13"/>
      <c r="M51" s="13"/>
      <c r="N51" s="13"/>
      <c r="O51" s="13"/>
      <c r="P51" s="13"/>
      <c r="Q51" s="13"/>
      <c r="R51" s="13"/>
      <c r="S51" s="13"/>
      <c r="T51" s="13"/>
      <c r="U51" s="13"/>
      <c r="V51" s="13"/>
    </row>
    <row r="52" spans="1:22">
      <c r="A52" s="13"/>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row r="55" spans="1:22">
      <c r="A55" s="13"/>
      <c r="B55" s="13"/>
      <c r="C55" s="13"/>
      <c r="D55" s="13"/>
      <c r="E55" s="13"/>
      <c r="F55" s="13"/>
      <c r="G55" s="13"/>
      <c r="H55" s="13"/>
      <c r="I55" s="13"/>
      <c r="J55" s="13"/>
      <c r="K55" s="13"/>
      <c r="L55" s="13"/>
      <c r="M55" s="13"/>
      <c r="N55" s="13"/>
      <c r="O55" s="13"/>
      <c r="P55" s="13"/>
      <c r="Q55" s="13"/>
      <c r="R55" s="13"/>
      <c r="S55" s="13"/>
      <c r="T55" s="13"/>
      <c r="U55" s="13"/>
      <c r="V55" s="13"/>
    </row>
    <row r="56" spans="1:22">
      <c r="A56" s="13"/>
      <c r="B56" s="13"/>
      <c r="C56" s="13"/>
      <c r="D56" s="13"/>
      <c r="E56" s="13"/>
      <c r="F56" s="13"/>
      <c r="G56" s="13"/>
      <c r="H56" s="13"/>
      <c r="I56" s="13"/>
      <c r="J56" s="13"/>
      <c r="K56" s="13"/>
      <c r="L56" s="13"/>
      <c r="M56" s="13"/>
      <c r="N56" s="13"/>
      <c r="O56" s="13"/>
      <c r="P56" s="13"/>
      <c r="Q56" s="13"/>
      <c r="R56" s="13"/>
      <c r="S56" s="13"/>
      <c r="T56" s="13"/>
      <c r="U56" s="13"/>
      <c r="V56" s="13"/>
    </row>
    <row r="57" spans="1:22">
      <c r="A57" s="13"/>
      <c r="B57" s="13"/>
      <c r="C57" s="13"/>
      <c r="D57" s="13"/>
      <c r="E57" s="13"/>
      <c r="F57" s="13"/>
      <c r="G57" s="13"/>
      <c r="H57" s="13"/>
      <c r="I57" s="13"/>
      <c r="J57" s="13"/>
      <c r="K57" s="13"/>
      <c r="L57" s="13"/>
      <c r="M57" s="13"/>
      <c r="N57" s="13"/>
      <c r="O57" s="13"/>
      <c r="P57" s="13"/>
      <c r="Q57" s="13"/>
      <c r="R57" s="13"/>
      <c r="S57" s="13"/>
      <c r="T57" s="13"/>
      <c r="U57" s="13"/>
      <c r="V57" s="13"/>
    </row>
    <row r="58" spans="1:22">
      <c r="A58" s="13"/>
      <c r="B58" s="13"/>
      <c r="C58" s="13"/>
      <c r="D58" s="13"/>
      <c r="E58" s="13"/>
      <c r="F58" s="13"/>
      <c r="G58" s="13"/>
      <c r="H58" s="13"/>
      <c r="I58" s="13"/>
      <c r="J58" s="13"/>
      <c r="K58" s="13"/>
      <c r="L58" s="13"/>
      <c r="M58" s="13"/>
      <c r="N58" s="13"/>
      <c r="O58" s="13"/>
      <c r="P58" s="13"/>
      <c r="Q58" s="13"/>
      <c r="R58" s="13"/>
      <c r="S58" s="13"/>
      <c r="T58" s="13"/>
      <c r="U58" s="13"/>
      <c r="V58" s="13"/>
    </row>
    <row r="59" spans="1:22">
      <c r="A59" s="13"/>
      <c r="B59" s="13"/>
      <c r="C59" s="13"/>
      <c r="D59" s="13"/>
      <c r="E59" s="13"/>
      <c r="F59" s="13"/>
      <c r="G59" s="13"/>
      <c r="H59" s="13"/>
      <c r="I59" s="13"/>
      <c r="J59" s="13"/>
      <c r="K59" s="13"/>
      <c r="L59" s="13"/>
      <c r="M59" s="13"/>
      <c r="N59" s="13"/>
      <c r="O59" s="13"/>
      <c r="P59" s="13"/>
      <c r="Q59" s="13"/>
      <c r="R59" s="13"/>
      <c r="S59" s="13"/>
      <c r="T59" s="13"/>
      <c r="U59" s="13"/>
      <c r="V59" s="13"/>
    </row>
    <row r="60" spans="1:22">
      <c r="A60" s="13"/>
      <c r="B60" s="13"/>
      <c r="C60" s="13"/>
      <c r="D60" s="13"/>
      <c r="E60" s="13"/>
      <c r="F60" s="13"/>
      <c r="G60" s="13"/>
      <c r="H60" s="13"/>
      <c r="I60" s="13"/>
      <c r="J60" s="13"/>
      <c r="K60" s="13"/>
      <c r="L60" s="13"/>
      <c r="M60" s="13"/>
      <c r="N60" s="13"/>
      <c r="O60" s="13"/>
      <c r="P60" s="13"/>
      <c r="Q60" s="13"/>
      <c r="R60" s="13"/>
      <c r="S60" s="13"/>
      <c r="T60" s="13"/>
      <c r="U60" s="13"/>
      <c r="V60" s="13"/>
    </row>
    <row r="61" spans="1:22">
      <c r="A61" s="13"/>
      <c r="B61" s="13"/>
      <c r="C61" s="13"/>
      <c r="D61" s="13"/>
      <c r="E61" s="13"/>
      <c r="F61" s="13"/>
      <c r="G61" s="13"/>
      <c r="H61" s="13"/>
      <c r="I61" s="13"/>
      <c r="J61" s="13"/>
      <c r="K61" s="13"/>
      <c r="L61" s="13"/>
      <c r="M61" s="13"/>
      <c r="N61" s="13"/>
      <c r="O61" s="13"/>
      <c r="P61" s="13"/>
      <c r="Q61" s="13"/>
      <c r="R61" s="13"/>
      <c r="S61" s="13"/>
      <c r="T61" s="13"/>
      <c r="U61" s="13"/>
      <c r="V61" s="13"/>
    </row>
    <row r="62" spans="1:22">
      <c r="A62" s="13"/>
      <c r="B62" s="13"/>
      <c r="C62" s="13"/>
      <c r="D62" s="13"/>
      <c r="E62" s="13"/>
      <c r="F62" s="13"/>
      <c r="G62" s="13"/>
      <c r="H62" s="13"/>
      <c r="I62" s="13"/>
      <c r="J62" s="13"/>
      <c r="K62" s="13"/>
      <c r="L62" s="13"/>
      <c r="M62" s="13"/>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row r="84" spans="1:22">
      <c r="A84" s="13"/>
      <c r="B84" s="13"/>
      <c r="C84" s="13"/>
      <c r="D84" s="13"/>
      <c r="E84" s="13"/>
      <c r="F84" s="13"/>
      <c r="G84" s="13"/>
      <c r="H84" s="13"/>
      <c r="I84" s="13"/>
      <c r="J84" s="13"/>
      <c r="K84" s="13"/>
      <c r="L84" s="13"/>
      <c r="M84" s="13"/>
      <c r="N84" s="13"/>
      <c r="O84" s="13"/>
      <c r="P84" s="13"/>
      <c r="Q84" s="13"/>
      <c r="R84" s="13"/>
      <c r="S84" s="13"/>
      <c r="T84" s="13"/>
      <c r="U84" s="13"/>
      <c r="V84" s="13"/>
    </row>
    <row r="85" spans="1:22">
      <c r="A85" s="13"/>
      <c r="B85" s="13"/>
      <c r="C85" s="13"/>
      <c r="D85" s="13"/>
      <c r="E85" s="13"/>
      <c r="F85" s="13"/>
      <c r="G85" s="13"/>
      <c r="H85" s="13"/>
      <c r="I85" s="13"/>
      <c r="J85" s="13"/>
      <c r="K85" s="13"/>
      <c r="L85" s="13"/>
      <c r="M85" s="13"/>
      <c r="N85" s="13"/>
      <c r="O85" s="13"/>
      <c r="P85" s="13"/>
      <c r="Q85" s="13"/>
      <c r="R85" s="13"/>
      <c r="S85" s="13"/>
      <c r="T85" s="13"/>
      <c r="U85" s="13"/>
      <c r="V85" s="13"/>
    </row>
    <row r="86" spans="1:22">
      <c r="A86" s="13"/>
      <c r="B86" s="13"/>
      <c r="C86" s="13"/>
      <c r="D86" s="13"/>
      <c r="E86" s="13"/>
      <c r="F86" s="13"/>
      <c r="G86" s="13"/>
      <c r="H86" s="13"/>
      <c r="I86" s="13"/>
      <c r="J86" s="13"/>
      <c r="K86" s="13"/>
      <c r="L86" s="13"/>
      <c r="M86" s="13"/>
      <c r="N86" s="13"/>
      <c r="O86" s="13"/>
      <c r="P86" s="13"/>
      <c r="Q86" s="13"/>
      <c r="R86" s="13"/>
      <c r="S86" s="13"/>
      <c r="T86" s="13"/>
      <c r="U86" s="13"/>
      <c r="V86" s="13"/>
    </row>
    <row r="87" spans="1:22">
      <c r="A87" s="13"/>
      <c r="B87" s="13"/>
      <c r="C87" s="13"/>
      <c r="D87" s="13"/>
      <c r="E87" s="13"/>
      <c r="F87" s="13"/>
      <c r="G87" s="13"/>
      <c r="H87" s="13"/>
      <c r="I87" s="13"/>
      <c r="J87" s="13"/>
      <c r="K87" s="13"/>
      <c r="L87" s="13"/>
      <c r="M87" s="13"/>
      <c r="N87" s="13"/>
      <c r="O87" s="13"/>
      <c r="P87" s="13"/>
      <c r="Q87" s="13"/>
      <c r="R87" s="13"/>
      <c r="S87" s="13"/>
      <c r="T87" s="13"/>
      <c r="U87" s="13"/>
      <c r="V87" s="13"/>
    </row>
    <row r="88" spans="1:22">
      <c r="A88" s="13"/>
      <c r="B88" s="13"/>
      <c r="C88" s="13"/>
      <c r="D88" s="13"/>
      <c r="E88" s="13"/>
      <c r="F88" s="13"/>
      <c r="G88" s="13"/>
      <c r="H88" s="13"/>
      <c r="I88" s="13"/>
      <c r="J88" s="13"/>
      <c r="K88" s="13"/>
      <c r="L88" s="13"/>
      <c r="M88" s="13"/>
      <c r="N88" s="13"/>
      <c r="O88" s="13"/>
      <c r="P88" s="13"/>
      <c r="Q88" s="13"/>
      <c r="R88" s="13"/>
      <c r="S88" s="13"/>
      <c r="T88" s="13"/>
      <c r="U88" s="13"/>
      <c r="V88" s="13"/>
    </row>
    <row r="89" spans="1:22">
      <c r="A89" s="13"/>
      <c r="B89" s="13"/>
      <c r="C89" s="13"/>
      <c r="D89" s="13"/>
      <c r="E89" s="13"/>
      <c r="F89" s="13"/>
      <c r="G89" s="13"/>
      <c r="H89" s="13"/>
      <c r="I89" s="13"/>
      <c r="J89" s="13"/>
      <c r="K89" s="13"/>
      <c r="L89" s="13"/>
      <c r="M89" s="13"/>
      <c r="N89" s="13"/>
      <c r="O89" s="13"/>
      <c r="P89" s="13"/>
      <c r="Q89" s="13"/>
      <c r="R89" s="13"/>
      <c r="S89" s="13"/>
      <c r="T89" s="13"/>
      <c r="U89" s="13"/>
      <c r="V89" s="13"/>
    </row>
    <row r="90" spans="1:22">
      <c r="A90" s="13"/>
      <c r="B90" s="13"/>
      <c r="C90" s="13"/>
      <c r="D90" s="13"/>
      <c r="E90" s="13"/>
      <c r="F90" s="13"/>
      <c r="G90" s="13"/>
      <c r="H90" s="13"/>
      <c r="I90" s="13"/>
      <c r="J90" s="13"/>
      <c r="K90" s="13"/>
      <c r="L90" s="13"/>
      <c r="M90" s="13"/>
      <c r="N90" s="13"/>
      <c r="O90" s="13"/>
      <c r="P90" s="13"/>
      <c r="Q90" s="13"/>
      <c r="R90" s="13"/>
      <c r="S90" s="13"/>
      <c r="T90" s="13"/>
      <c r="U90" s="13"/>
      <c r="V90" s="13"/>
    </row>
    <row r="91" spans="1:22">
      <c r="A91" s="13"/>
      <c r="B91" s="13"/>
      <c r="C91" s="13"/>
      <c r="D91" s="13"/>
      <c r="E91" s="13"/>
      <c r="F91" s="13"/>
      <c r="G91" s="13"/>
      <c r="H91" s="13"/>
      <c r="I91" s="13"/>
      <c r="J91" s="13"/>
      <c r="K91" s="13"/>
      <c r="L91" s="13"/>
      <c r="M91" s="13"/>
      <c r="N91" s="13"/>
      <c r="O91" s="13"/>
      <c r="P91" s="13"/>
      <c r="Q91" s="13"/>
      <c r="R91" s="13"/>
      <c r="S91" s="13"/>
      <c r="T91" s="13"/>
      <c r="U91" s="13"/>
      <c r="V91" s="13"/>
    </row>
    <row r="92" spans="1:22">
      <c r="A92" s="13"/>
      <c r="B92" s="13"/>
      <c r="C92" s="13"/>
      <c r="D92" s="13"/>
      <c r="E92" s="13"/>
      <c r="F92" s="13"/>
      <c r="G92" s="13"/>
      <c r="H92" s="13"/>
      <c r="I92" s="13"/>
      <c r="J92" s="13"/>
      <c r="K92" s="13"/>
      <c r="L92" s="13"/>
      <c r="M92" s="13"/>
      <c r="N92" s="13"/>
      <c r="O92" s="13"/>
      <c r="P92" s="13"/>
      <c r="Q92" s="13"/>
      <c r="R92" s="13"/>
      <c r="S92" s="13"/>
      <c r="T92" s="13"/>
      <c r="U92" s="13"/>
      <c r="V92" s="13"/>
    </row>
    <row r="93" spans="1:22">
      <c r="A93" s="13"/>
      <c r="B93" s="13"/>
      <c r="C93" s="13"/>
      <c r="D93" s="13"/>
      <c r="E93" s="13"/>
      <c r="F93" s="13"/>
      <c r="G93" s="13"/>
      <c r="H93" s="13"/>
      <c r="I93" s="13"/>
      <c r="J93" s="13"/>
      <c r="K93" s="13"/>
      <c r="L93" s="13"/>
      <c r="M93" s="13"/>
      <c r="N93" s="13"/>
      <c r="O93" s="13"/>
      <c r="P93" s="13"/>
      <c r="Q93" s="13"/>
      <c r="R93" s="13"/>
      <c r="S93" s="13"/>
      <c r="T93" s="13"/>
      <c r="U93" s="13"/>
      <c r="V93" s="13"/>
    </row>
    <row r="94" spans="1:22">
      <c r="A94" s="13"/>
      <c r="B94" s="13"/>
      <c r="C94" s="13"/>
      <c r="D94" s="13"/>
      <c r="E94" s="13"/>
      <c r="F94" s="13"/>
      <c r="G94" s="13"/>
      <c r="H94" s="13"/>
      <c r="I94" s="13"/>
      <c r="J94" s="13"/>
      <c r="K94" s="13"/>
      <c r="L94" s="13"/>
      <c r="M94" s="13"/>
      <c r="N94" s="13"/>
      <c r="O94" s="13"/>
      <c r="P94" s="13"/>
      <c r="Q94" s="13"/>
      <c r="R94" s="13"/>
      <c r="S94" s="13"/>
      <c r="T94" s="13"/>
      <c r="U94" s="13"/>
      <c r="V94" s="13"/>
    </row>
    <row r="95" spans="1:22">
      <c r="A95" s="13"/>
      <c r="B95" s="13"/>
      <c r="C95" s="13"/>
      <c r="D95" s="13"/>
      <c r="E95" s="13"/>
      <c r="F95" s="13"/>
      <c r="G95" s="13"/>
      <c r="H95" s="13"/>
      <c r="I95" s="13"/>
      <c r="J95" s="13"/>
      <c r="K95" s="13"/>
      <c r="L95" s="13"/>
      <c r="M95" s="13"/>
      <c r="N95" s="13"/>
      <c r="O95" s="13"/>
      <c r="P95" s="13"/>
      <c r="Q95" s="13"/>
      <c r="R95" s="13"/>
      <c r="S95" s="13"/>
      <c r="T95" s="13"/>
      <c r="U95" s="13"/>
      <c r="V95" s="13"/>
    </row>
    <row r="96" spans="1:22">
      <c r="A96" s="13"/>
      <c r="B96" s="13"/>
      <c r="C96" s="13"/>
      <c r="D96" s="13"/>
      <c r="E96" s="13"/>
      <c r="F96" s="13"/>
      <c r="G96" s="13"/>
      <c r="H96" s="13"/>
      <c r="I96" s="13"/>
      <c r="J96" s="13"/>
      <c r="K96" s="13"/>
      <c r="L96" s="13"/>
      <c r="M96" s="13"/>
      <c r="N96" s="13"/>
      <c r="O96" s="13"/>
      <c r="P96" s="13"/>
      <c r="Q96" s="13"/>
      <c r="R96" s="13"/>
      <c r="S96" s="13"/>
      <c r="T96" s="13"/>
      <c r="U96" s="13"/>
      <c r="V96" s="13"/>
    </row>
    <row r="97" spans="1:22">
      <c r="A97" s="13"/>
      <c r="B97" s="13"/>
      <c r="C97" s="13"/>
      <c r="D97" s="13"/>
      <c r="E97" s="13"/>
      <c r="F97" s="13"/>
      <c r="G97" s="13"/>
      <c r="H97" s="13"/>
      <c r="I97" s="13"/>
      <c r="J97" s="13"/>
      <c r="K97" s="13"/>
      <c r="L97" s="13"/>
      <c r="M97" s="13"/>
      <c r="N97" s="13"/>
      <c r="O97" s="13"/>
      <c r="P97" s="13"/>
      <c r="Q97" s="13"/>
      <c r="R97" s="13"/>
      <c r="S97" s="13"/>
      <c r="T97" s="13"/>
      <c r="U97" s="13"/>
      <c r="V97" s="13"/>
    </row>
    <row r="98" spans="1:22">
      <c r="A98" s="13"/>
      <c r="B98" s="13"/>
      <c r="C98" s="13"/>
      <c r="D98" s="13"/>
      <c r="E98" s="13"/>
      <c r="F98" s="13"/>
      <c r="G98" s="13"/>
      <c r="H98" s="13"/>
      <c r="I98" s="13"/>
      <c r="J98" s="13"/>
      <c r="K98" s="13"/>
      <c r="L98" s="13"/>
      <c r="M98" s="13"/>
      <c r="N98" s="13"/>
      <c r="O98" s="13"/>
      <c r="P98" s="13"/>
      <c r="Q98" s="13"/>
      <c r="R98" s="13"/>
      <c r="S98" s="13"/>
      <c r="T98" s="13"/>
      <c r="U98" s="13"/>
      <c r="V98" s="13"/>
    </row>
    <row r="99" spans="1:22">
      <c r="A99" s="13"/>
      <c r="B99" s="13"/>
      <c r="C99" s="13"/>
      <c r="D99" s="13"/>
      <c r="E99" s="13"/>
      <c r="F99" s="13"/>
      <c r="G99" s="13"/>
      <c r="H99" s="13"/>
      <c r="I99" s="13"/>
      <c r="J99" s="13"/>
      <c r="K99" s="13"/>
      <c r="L99" s="13"/>
      <c r="M99" s="13"/>
      <c r="N99" s="13"/>
      <c r="O99" s="13"/>
      <c r="P99" s="13"/>
      <c r="Q99" s="13"/>
      <c r="R99" s="13"/>
      <c r="S99" s="13"/>
      <c r="T99" s="13"/>
      <c r="U99" s="13"/>
      <c r="V99" s="13"/>
    </row>
    <row r="100" spans="1:22">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c r="A145" s="13"/>
      <c r="B145" s="13"/>
      <c r="C145" s="13"/>
      <c r="D145" s="13"/>
      <c r="E145" s="13"/>
      <c r="F145" s="13"/>
      <c r="G145" s="13"/>
      <c r="H145" s="13"/>
      <c r="I145" s="13"/>
      <c r="J145" s="13"/>
      <c r="K145" s="13"/>
      <c r="L145" s="13"/>
      <c r="M145" s="13"/>
      <c r="N145" s="13"/>
      <c r="O145" s="13"/>
      <c r="P145" s="13"/>
      <c r="Q145" s="13"/>
      <c r="R145" s="13"/>
      <c r="S145" s="13"/>
      <c r="T145" s="13"/>
      <c r="U145" s="13"/>
      <c r="V145" s="13"/>
    </row>
  </sheetData>
  <sheetProtection algorithmName="SHA-512" hashValue="FdT8JazVkvoMW/48dcIgK/i0efasLiS0pnJxTiBpAVudj/gJaRt6qv1Ys4bPCXyoxyp/UEzQ3KPeR+aC0KiNkA==" saltValue="790NelJqecXn553c/Dz6Hg==" spinCount="100000" sheet="1" objects="1" scenarios="1" selectLockedCells="1"/>
  <mergeCells count="38">
    <mergeCell ref="F11:G11"/>
    <mergeCell ref="F1:G1"/>
    <mergeCell ref="C2:D2"/>
    <mergeCell ref="F8:G8"/>
    <mergeCell ref="F9:G9"/>
    <mergeCell ref="F10:G10"/>
    <mergeCell ref="L10:M10"/>
    <mergeCell ref="L11:M11"/>
    <mergeCell ref="L12:M12"/>
    <mergeCell ref="L13:M13"/>
    <mergeCell ref="L14:M14"/>
    <mergeCell ref="L15:M15"/>
    <mergeCell ref="L16:M16"/>
    <mergeCell ref="F12:G12"/>
    <mergeCell ref="F13:G13"/>
    <mergeCell ref="F14:G14"/>
    <mergeCell ref="F16:G16"/>
    <mergeCell ref="L23:M23"/>
    <mergeCell ref="L24:M24"/>
    <mergeCell ref="L25:M25"/>
    <mergeCell ref="L26:M26"/>
    <mergeCell ref="L17:M17"/>
    <mergeCell ref="L18:M18"/>
    <mergeCell ref="L19:M19"/>
    <mergeCell ref="L20:M20"/>
    <mergeCell ref="L21:M21"/>
    <mergeCell ref="L22:M22"/>
    <mergeCell ref="F17:G17"/>
    <mergeCell ref="F15:G15"/>
    <mergeCell ref="F18:G18"/>
    <mergeCell ref="F19:G19"/>
    <mergeCell ref="F20:G20"/>
    <mergeCell ref="F26:G26"/>
    <mergeCell ref="F21:G21"/>
    <mergeCell ref="F22:G22"/>
    <mergeCell ref="F23:G23"/>
    <mergeCell ref="F24:G24"/>
    <mergeCell ref="F25:G25"/>
  </mergeCells>
  <conditionalFormatting sqref="D5:D6 G5:G6">
    <cfRule type="cellIs" dxfId="414" priority="83" operator="equal">
      <formula>"YES"</formula>
    </cfRule>
    <cfRule type="cellIs" dxfId="413" priority="82" operator="equal">
      <formula>"NO"</formula>
    </cfRule>
  </conditionalFormatting>
  <conditionalFormatting sqref="D7 F7:G7 F10:F28 D15 D27:D28">
    <cfRule type="cellIs" dxfId="408" priority="154" operator="equal">
      <formula>"YES"</formula>
    </cfRule>
    <cfRule type="cellIs" dxfId="405" priority="153" operator="equal">
      <formula>"NO"</formula>
    </cfRule>
  </conditionalFormatting>
  <conditionalFormatting sqref="D8:D9 F8:F9 H8:H9 E9">
    <cfRule type="cellIs" dxfId="404" priority="45" operator="equal">
      <formula>"NO"</formula>
    </cfRule>
    <cfRule type="cellIs" dxfId="400" priority="46" operator="equal">
      <formula>"YES"</formula>
    </cfRule>
  </conditionalFormatting>
  <conditionalFormatting sqref="D14">
    <cfRule type="cellIs" dxfId="396" priority="26" operator="equal">
      <formula>"NO"</formula>
    </cfRule>
  </conditionalFormatting>
  <conditionalFormatting sqref="D26">
    <cfRule type="cellIs" dxfId="390" priority="11" operator="equal">
      <formula>"NO"</formula>
    </cfRule>
  </conditionalFormatting>
  <conditionalFormatting sqref="E10:E13">
    <cfRule type="cellIs" dxfId="389" priority="27" operator="equal">
      <formula>"CONTINUE RESPONDIENDO"</formula>
    </cfRule>
  </conditionalFormatting>
  <conditionalFormatting sqref="E10:E14">
    <cfRule type="cellIs" dxfId="388" priority="23" operator="equal">
      <formula>"VEA LA GUÍA"</formula>
    </cfRule>
  </conditionalFormatting>
  <conditionalFormatting sqref="E14">
    <cfRule type="cellIs" dxfId="387" priority="24" operator="equal">
      <formula>"SEE GUIDANCE"</formula>
    </cfRule>
    <cfRule type="cellIs" dxfId="386" priority="21" operator="equal">
      <formula>"FIN DEL MONITOREO"</formula>
    </cfRule>
    <cfRule type="cellIs" dxfId="385" priority="22" operator="equal">
      <formula>"VEA LA GUÍA"</formula>
    </cfRule>
  </conditionalFormatting>
  <conditionalFormatting sqref="E26">
    <cfRule type="cellIs" dxfId="384" priority="6" operator="equal">
      <formula>"FIN DEL MONITOREO"</formula>
    </cfRule>
    <cfRule type="cellIs" dxfId="383" priority="8" operator="equal">
      <formula>"VEA LA GUÍA"</formula>
    </cfRule>
    <cfRule type="cellIs" dxfId="382" priority="9" operator="equal">
      <formula>"SEE GUIDANCE"</formula>
    </cfRule>
    <cfRule type="cellIs" dxfId="381" priority="7" operator="equal">
      <formula>"VEA LA GUÍA"</formula>
    </cfRule>
  </conditionalFormatting>
  <conditionalFormatting sqref="F2">
    <cfRule type="cellIs" dxfId="377" priority="74" operator="equal">
      <formula>"NO"</formula>
    </cfRule>
    <cfRule type="cellIs" dxfId="376" priority="75" operator="equal">
      <formula>"YES"</formula>
    </cfRule>
  </conditionalFormatting>
  <conditionalFormatting sqref="F5">
    <cfRule type="cellIs" dxfId="375" priority="53" operator="equal">
      <formula>"BAJO"</formula>
    </cfRule>
    <cfRule type="cellIs" dxfId="374" priority="52" operator="equal">
      <formula>"MEDIO"</formula>
    </cfRule>
    <cfRule type="cellIs" dxfId="373" priority="51" operator="equal">
      <formula>"HIGH"</formula>
    </cfRule>
    <cfRule type="cellIs" dxfId="372" priority="49" operator="equal">
      <formula>"HIGH"</formula>
    </cfRule>
    <cfRule type="cellIs" dxfId="371" priority="48" operator="equal">
      <formula>"HIGH"</formula>
    </cfRule>
    <cfRule type="cellIs" dxfId="370" priority="47" operator="equal">
      <formula>"MUY ALTO"</formula>
    </cfRule>
    <cfRule type="cellIs" dxfId="369" priority="50" operator="equal">
      <formula>"ALTO"</formula>
    </cfRule>
  </conditionalFormatting>
  <conditionalFormatting sqref="F5:F6">
    <cfRule type="cellIs" dxfId="368" priority="54" operator="equal">
      <formula>"NO"</formula>
    </cfRule>
    <cfRule type="cellIs" dxfId="367" priority="55" operator="equal">
      <formula>"YES"</formula>
    </cfRule>
  </conditionalFormatting>
  <conditionalFormatting sqref="H10:H26">
    <cfRule type="cellIs" dxfId="365" priority="1" operator="equal">
      <formula>"Immediately"</formula>
    </cfRule>
  </conditionalFormatting>
  <conditionalFormatting sqref="I4">
    <cfRule type="cellIs" dxfId="360" priority="69" operator="equal">
      <formula>"NO"</formula>
    </cfRule>
    <cfRule type="cellIs" dxfId="358" priority="70" operator="equal">
      <formula>"YES"</formula>
    </cfRule>
    <cfRule type="cellIs" dxfId="357" priority="59" operator="equal">
      <formula>"VERY HIGH"</formula>
    </cfRule>
    <cfRule type="cellIs" dxfId="356" priority="60" operator="equal">
      <formula>"HIGH"</formula>
    </cfRule>
    <cfRule type="cellIs" dxfId="355" priority="61" operator="equal">
      <formula>"HIGH"</formula>
    </cfRule>
    <cfRule type="cellIs" dxfId="354" priority="62" operator="equal">
      <formula>"HIGH"</formula>
    </cfRule>
    <cfRule type="cellIs" dxfId="353" priority="63" operator="equal">
      <formula>"HIGH"</formula>
    </cfRule>
    <cfRule type="cellIs" dxfId="352" priority="64" operator="equal">
      <formula>"MEDIUM"</formula>
    </cfRule>
    <cfRule type="cellIs" dxfId="351" priority="65" operator="equal">
      <formula>"LOW"</formula>
    </cfRule>
  </conditionalFormatting>
  <conditionalFormatting sqref="I9">
    <cfRule type="cellIs" dxfId="348" priority="41" operator="equal">
      <formula>"YES"</formula>
    </cfRule>
    <cfRule type="cellIs" dxfId="346" priority="40" operator="equal">
      <formula>"NO"</formula>
    </cfRule>
  </conditionalFormatting>
  <conditionalFormatting sqref="J8:J9">
    <cfRule type="cellIs" dxfId="338" priority="36" operator="equal">
      <formula>"YES"</formula>
    </cfRule>
    <cfRule type="cellIs" dxfId="336" priority="35" operator="equal">
      <formula>"NO"</formula>
    </cfRule>
  </conditionalFormatting>
  <conditionalFormatting sqref="J10:J26">
    <cfRule type="cellIs" dxfId="334" priority="15" operator="equal">
      <formula>"Immediately"</formula>
    </cfRule>
  </conditionalFormatting>
  <dataValidations count="1">
    <dataValidation type="list" allowBlank="1" showInputMessage="1" showErrorMessage="1" sqref="D7" xr:uid="{20AB8C9D-31AA-2343-9248-8CC0FD6508B0}"/>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6386"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16388" r:id="rId5" name="Button 4">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6389" r:id="rId6" name="Button 5">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1" operator="equal" id="{5FEBB934-AF72-154A-B323-58A0C4FC2558}">
            <xm:f>'INTERNAL REFERENCES'!#REF!</xm:f>
            <x14:dxf>
              <font>
                <color rgb="FF9C0006"/>
              </font>
              <fill>
                <patternFill>
                  <bgColor rgb="FFFFC7CE"/>
                </patternFill>
              </fill>
            </x14:dxf>
          </x14:cfRule>
          <x14:cfRule type="cellIs" priority="80" operator="equal" id="{A2F4BFD8-BE4C-0244-B99A-BB7B1FA2C678}">
            <xm:f>'INTERNAL REFERENCES'!#REF!</xm:f>
            <x14:dxf>
              <font>
                <color rgb="FF9C5700"/>
              </font>
              <fill>
                <patternFill>
                  <bgColor rgb="FFFFEB9C"/>
                </patternFill>
              </fill>
            </x14:dxf>
          </x14:cfRule>
          <x14:cfRule type="cellIs" priority="79" operator="equal" id="{937A6FDB-0B18-1847-9440-A150E0FADE23}">
            <xm:f>'INTERNAL REFERENCES'!#REF!</xm:f>
            <x14:dxf>
              <font>
                <color rgb="FF006100"/>
              </font>
              <fill>
                <patternFill>
                  <bgColor rgb="FFC6EFCE"/>
                </patternFill>
              </fill>
            </x14:dxf>
          </x14:cfRule>
          <xm:sqref>D5:D6 G5:G6</xm:sqref>
        </x14:conditionalFormatting>
        <x14:conditionalFormatting xmlns:xm="http://schemas.microsoft.com/office/excel/2006/main">
          <x14:cfRule type="cellIs" priority="150" operator="equal" id="{912306F0-CEA4-9443-B071-D5D75CA4358F}">
            <xm:f>'INTERNAL REFERENCES'!#REF!</xm:f>
            <x14:dxf>
              <font>
                <color rgb="FF006100"/>
              </font>
              <fill>
                <patternFill>
                  <bgColor rgb="FFC6EFCE"/>
                </patternFill>
              </fill>
            </x14:dxf>
          </x14:cfRule>
          <x14:cfRule type="cellIs" priority="152" operator="equal" id="{FF0992D0-6AA0-FE4B-8CFB-F68C1D082F00}">
            <xm:f>'INTERNAL REFERENCES'!#REF!</xm:f>
            <x14:dxf>
              <font>
                <color rgb="FF9C0006"/>
              </font>
              <fill>
                <patternFill>
                  <bgColor rgb="FFFFC7CE"/>
                </patternFill>
              </fill>
            </x14:dxf>
          </x14:cfRule>
          <x14:cfRule type="cellIs" priority="151" operator="equal" id="{7577AF8E-094B-D54A-B6E6-857E6F4346AE}">
            <xm:f>'INTERNAL REFERENCES'!#REF!</xm:f>
            <x14:dxf>
              <font>
                <color rgb="FF9C5700"/>
              </font>
              <fill>
                <patternFill>
                  <bgColor rgb="FFFFEB9C"/>
                </patternFill>
              </fill>
            </x14:dxf>
          </x14:cfRule>
          <xm:sqref>D7 F7:G7 F10:F28 D15 D27:D28</xm:sqref>
        </x14:conditionalFormatting>
        <x14:conditionalFormatting xmlns:xm="http://schemas.microsoft.com/office/excel/2006/main">
          <x14:cfRule type="cellIs" priority="42" operator="equal" id="{39DA9EC9-B727-3147-B30B-799AACE53A1B}">
            <xm:f>'INTERNAL REFERENCES'!#REF!</xm:f>
            <x14:dxf>
              <font>
                <color rgb="FF006100"/>
              </font>
              <fill>
                <patternFill>
                  <bgColor rgb="FFC6EFCE"/>
                </patternFill>
              </fill>
            </x14:dxf>
          </x14:cfRule>
          <x14:cfRule type="cellIs" priority="44" operator="equal" id="{4E1D7F97-6693-BD4F-93C0-60F39A824DD7}">
            <xm:f>'INTERNAL REFERENCES'!#REF!</xm:f>
            <x14:dxf>
              <font>
                <color rgb="FF9C0006"/>
              </font>
              <fill>
                <patternFill>
                  <bgColor rgb="FFFFC7CE"/>
                </patternFill>
              </fill>
            </x14:dxf>
          </x14:cfRule>
          <x14:cfRule type="cellIs" priority="43" operator="equal" id="{E7D33B1E-7678-0C43-AABE-DE9775301087}">
            <xm:f>'INTERNAL REFERENCES'!#REF!</xm:f>
            <x14:dxf>
              <font>
                <color rgb="FF9C5700"/>
              </font>
              <fill>
                <patternFill>
                  <bgColor rgb="FFFFEB9C"/>
                </patternFill>
              </fill>
            </x14:dxf>
          </x14:cfRule>
          <xm:sqref>D8:D9 F8:F9 H8:H9 E9</xm:sqref>
        </x14:conditionalFormatting>
        <x14:conditionalFormatting xmlns:xm="http://schemas.microsoft.com/office/excel/2006/main">
          <x14:cfRule type="cellIs" priority="30" operator="equal" id="{B47C2D38-7CD3-694C-B2E0-621400BEDB64}">
            <xm:f>'INTERNAL REFERENCES'!$B$21</xm:f>
            <x14:dxf>
              <font>
                <color rgb="FF9C0006"/>
              </font>
              <fill>
                <patternFill>
                  <bgColor rgb="FFFFC7CE"/>
                </patternFill>
              </fill>
            </x14:dxf>
          </x14:cfRule>
          <x14:cfRule type="cellIs" priority="31" operator="equal" id="{1525DD27-6B54-BC41-A5D2-E8928166A5B9}">
            <xm:f>'INTERNAL REFERENCES'!$B$20</xm:f>
            <x14:dxf>
              <font>
                <color rgb="FF006100"/>
              </font>
              <fill>
                <patternFill>
                  <bgColor rgb="FFC6EFCE"/>
                </patternFill>
              </fill>
            </x14:dxf>
          </x14:cfRule>
          <x14:cfRule type="cellIs" priority="28" operator="equal" id="{1E3AF73F-870F-0140-BDF4-F4BA3DF61D5B}">
            <xm:f>'INTERNAL REFERENCES'!$B$23</xm:f>
            <x14:dxf>
              <font>
                <color theme="5" tint="-0.24994659260841701"/>
              </font>
              <fill>
                <patternFill>
                  <bgColor rgb="FFF0F0E3"/>
                </patternFill>
              </fill>
              <border>
                <vertical/>
                <horizontal/>
              </border>
            </x14:dxf>
          </x14:cfRule>
          <xm:sqref>D10:D13</xm:sqref>
        </x14:conditionalFormatting>
        <x14:conditionalFormatting xmlns:xm="http://schemas.microsoft.com/office/excel/2006/main">
          <x14:cfRule type="cellIs" priority="25" operator="equal" id="{5CC1E970-0CBA-D947-8C07-64A3C2E5375C}">
            <xm:f>'INTERNAL REFERENCES'!$B$20</xm:f>
            <x14:dxf>
              <font>
                <color rgb="FF9C0006"/>
              </font>
              <fill>
                <patternFill>
                  <bgColor rgb="FFFFC7CE"/>
                </patternFill>
              </fill>
            </x14:dxf>
          </x14:cfRule>
          <xm:sqref>D14</xm:sqref>
        </x14:conditionalFormatting>
        <x14:conditionalFormatting xmlns:xm="http://schemas.microsoft.com/office/excel/2006/main">
          <x14:cfRule type="cellIs" priority="12" operator="equal" id="{5488A865-0D64-4C40-BD9B-C6C9141EC743}">
            <xm:f>'INTERNAL REFERENCES'!$B$23</xm:f>
            <x14:dxf>
              <font>
                <color theme="5" tint="-0.24994659260841701"/>
              </font>
              <fill>
                <patternFill>
                  <bgColor rgb="FFF0F0E3"/>
                </patternFill>
              </fill>
              <border>
                <vertical/>
                <horizontal/>
              </border>
            </x14:dxf>
          </x14:cfRule>
          <x14:cfRule type="cellIs" priority="14" operator="equal" id="{85BC4B8B-442E-584C-86CA-A74E2B3E1A69}">
            <xm:f>'INTERNAL REFERENCES'!$B$20</xm:f>
            <x14:dxf>
              <font>
                <color rgb="FF006100"/>
              </font>
              <fill>
                <patternFill>
                  <bgColor rgb="FFC6EFCE"/>
                </patternFill>
              </fill>
            </x14:dxf>
          </x14:cfRule>
          <x14:cfRule type="cellIs" priority="13" operator="equal" id="{C4E26D4B-0888-8D4A-839E-A505AFD827D9}">
            <xm:f>'INTERNAL REFERENCES'!$B$21</xm:f>
            <x14:dxf>
              <font>
                <color rgb="FF9C0006"/>
              </font>
              <fill>
                <patternFill>
                  <bgColor rgb="FFFFC7CE"/>
                </patternFill>
              </fill>
            </x14:dxf>
          </x14:cfRule>
          <xm:sqref>D16:D25</xm:sqref>
        </x14:conditionalFormatting>
        <x14:conditionalFormatting xmlns:xm="http://schemas.microsoft.com/office/excel/2006/main">
          <x14:cfRule type="cellIs" priority="10" operator="equal" id="{3A8D34A7-D058-2242-8FB5-403E7EC9416E}">
            <xm:f>'INTERNAL REFERENCES'!$B$20</xm:f>
            <x14:dxf>
              <font>
                <color rgb="FF9C0006"/>
              </font>
              <fill>
                <patternFill>
                  <bgColor rgb="FFFFC7CE"/>
                </patternFill>
              </fill>
            </x14:dxf>
          </x14:cfRule>
          <xm:sqref>D26</xm:sqref>
        </x14:conditionalFormatting>
        <x14:conditionalFormatting xmlns:xm="http://schemas.microsoft.com/office/excel/2006/main">
          <x14:cfRule type="cellIs" priority="71" operator="equal" id="{6E83540C-BC04-8746-87E6-745EFF19622F}">
            <xm:f>'INTERNAL REFERENCES'!#REF!</xm:f>
            <x14:dxf>
              <font>
                <color rgb="FF006100"/>
              </font>
              <fill>
                <patternFill>
                  <bgColor rgb="FFC6EFCE"/>
                </patternFill>
              </fill>
            </x14:dxf>
          </x14:cfRule>
          <x14:cfRule type="cellIs" priority="73" operator="equal" id="{81D468F0-AD82-044E-9C3A-CE2D0FD8CB3C}">
            <xm:f>'INTERNAL REFERENCES'!#REF!</xm:f>
            <x14:dxf>
              <font>
                <color rgb="FF9C0006"/>
              </font>
              <fill>
                <patternFill>
                  <bgColor rgb="FFFFC7CE"/>
                </patternFill>
              </fill>
            </x14:dxf>
          </x14:cfRule>
          <x14:cfRule type="cellIs" priority="72" operator="equal" id="{0F0F15EE-29BE-CF40-B662-0CBD6F4A9087}">
            <xm:f>'INTERNAL REFERENCES'!#REF!</xm:f>
            <x14:dxf>
              <font>
                <color rgb="FF9C5700"/>
              </font>
              <fill>
                <patternFill>
                  <bgColor rgb="FFFFEB9C"/>
                </patternFill>
              </fill>
            </x14:dxf>
          </x14:cfRule>
          <xm:sqref>F2</xm:sqref>
        </x14:conditionalFormatting>
        <x14:conditionalFormatting xmlns:xm="http://schemas.microsoft.com/office/excel/2006/main">
          <x14:cfRule type="cellIs" priority="5" operator="equal" id="{007E92C1-CFA4-6D43-8B23-40E3FC34D780}">
            <xm:f>'INTERNAL REFERENCES'!#REF!</xm:f>
            <x14:dxf>
              <font>
                <color rgb="FF9C5700"/>
              </font>
              <fill>
                <patternFill>
                  <bgColor rgb="FFFFEB9C"/>
                </patternFill>
              </fill>
            </x14:dxf>
          </x14:cfRule>
          <xm:sqref>H10:H25</xm:sqref>
        </x14:conditionalFormatting>
        <x14:conditionalFormatting xmlns:xm="http://schemas.microsoft.com/office/excel/2006/main">
          <x14:cfRule type="cellIs" priority="2" operator="equal" id="{44A528FD-A154-424A-8D0F-01DEAD9C008C}">
            <xm:f>'INTERNAL REFERENCES'!#REF!</xm:f>
            <x14:dxf>
              <font>
                <color rgb="FF9C5700"/>
              </font>
              <fill>
                <patternFill>
                  <bgColor rgb="FFFFEB9C"/>
                </patternFill>
              </fill>
            </x14:dxf>
          </x14:cfRule>
          <xm:sqref>H26</xm:sqref>
        </x14:conditionalFormatting>
        <x14:conditionalFormatting xmlns:xm="http://schemas.microsoft.com/office/excel/2006/main">
          <x14:cfRule type="cellIs" priority="56" operator="equal" id="{BEF0EF50-D9A7-7140-BA0D-FE23D20EB77B}">
            <xm:f>'INTERNAL REFERENCES'!$B$6</xm:f>
            <x14:dxf>
              <font>
                <color rgb="FF9C0006"/>
              </font>
              <fill>
                <patternFill>
                  <bgColor rgb="FFFFC7CE"/>
                </patternFill>
              </fill>
            </x14:dxf>
          </x14:cfRule>
          <x14:cfRule type="cellIs" priority="57" operator="equal" id="{3B60664F-239B-4F47-B18E-3473A70FA172}">
            <xm:f>'INTERNAL REFERENCES'!$B$5</xm:f>
            <x14:dxf>
              <font>
                <color rgb="FF9C5700"/>
              </font>
              <fill>
                <patternFill>
                  <bgColor rgb="FFFFEB9C"/>
                </patternFill>
              </fill>
            </x14:dxf>
          </x14:cfRule>
          <x14:cfRule type="cellIs" priority="58" operator="equal" id="{C4A1F9B9-A292-684C-B339-8500BDFB173A}">
            <xm:f>'INTERNAL REFERENCES'!$B$4</xm:f>
            <x14:dxf>
              <font>
                <color rgb="FF006100"/>
              </font>
              <fill>
                <patternFill>
                  <bgColor rgb="FFC6EFCE"/>
                </patternFill>
              </fill>
            </x14:dxf>
          </x14:cfRule>
          <xm:sqref>I3</xm:sqref>
        </x14:conditionalFormatting>
        <x14:conditionalFormatting xmlns:xm="http://schemas.microsoft.com/office/excel/2006/main">
          <x14:cfRule type="cellIs" priority="68" operator="equal" id="{F7E005E8-7004-E148-A6DE-0445B228ED82}">
            <xm:f>'INTERNAL REFERENCES'!#REF!</xm:f>
            <x14:dxf>
              <font>
                <color rgb="FF9C0006"/>
              </font>
              <fill>
                <patternFill>
                  <bgColor rgb="FFFFC7CE"/>
                </patternFill>
              </fill>
            </x14:dxf>
          </x14:cfRule>
          <x14:cfRule type="cellIs" priority="66" operator="equal" id="{40843E8A-F73F-9742-848E-BF8678D87064}">
            <xm:f>'INTERNAL REFERENCES'!#REF!</xm:f>
            <x14:dxf>
              <font>
                <color rgb="FF006100"/>
              </font>
              <fill>
                <patternFill>
                  <bgColor rgb="FFC6EFCE"/>
                </patternFill>
              </fill>
            </x14:dxf>
          </x14:cfRule>
          <x14:cfRule type="cellIs" priority="67" operator="equal" id="{940E7F3B-02EF-8A45-947B-22DAAF536BEB}">
            <xm:f>'INTERNAL REFERENCES'!#REF!</xm:f>
            <x14:dxf>
              <font>
                <color rgb="FF9C5700"/>
              </font>
              <fill>
                <patternFill>
                  <bgColor rgb="FFFFEB9C"/>
                </patternFill>
              </fill>
            </x14:dxf>
          </x14:cfRule>
          <xm:sqref>I4</xm:sqref>
        </x14:conditionalFormatting>
        <x14:conditionalFormatting xmlns:xm="http://schemas.microsoft.com/office/excel/2006/main">
          <x14:cfRule type="cellIs" priority="37" operator="equal" id="{22341CD1-DC75-214A-B9B8-4171D54D01B0}">
            <xm:f>'INTERNAL REFERENCES'!#REF!</xm:f>
            <x14:dxf>
              <font>
                <color rgb="FF006100"/>
              </font>
              <fill>
                <patternFill>
                  <bgColor rgb="FFC6EFCE"/>
                </patternFill>
              </fill>
            </x14:dxf>
          </x14:cfRule>
          <x14:cfRule type="cellIs" priority="39" operator="equal" id="{6F398501-C426-4D4D-9F04-06474CA7B1EB}">
            <xm:f>'INTERNAL REFERENCES'!#REF!</xm:f>
            <x14:dxf>
              <font>
                <color rgb="FF9C0006"/>
              </font>
              <fill>
                <patternFill>
                  <bgColor rgb="FFFFC7CE"/>
                </patternFill>
              </fill>
            </x14:dxf>
          </x14:cfRule>
          <x14:cfRule type="cellIs" priority="38" operator="equal" id="{F3EBCE9F-0F24-7C43-8515-9E703449376F}">
            <xm:f>'INTERNAL REFERENCES'!#REF!</xm:f>
            <x14:dxf>
              <font>
                <color rgb="FF9C5700"/>
              </font>
              <fill>
                <patternFill>
                  <bgColor rgb="FFFFEB9C"/>
                </patternFill>
              </fill>
            </x14:dxf>
          </x14:cfRule>
          <xm:sqref>I9</xm:sqref>
        </x14:conditionalFormatting>
        <x14:conditionalFormatting xmlns:xm="http://schemas.microsoft.com/office/excel/2006/main">
          <x14:cfRule type="cellIs" priority="76" operator="equal" id="{EAD5F1D3-0F81-1845-A6F0-B6FD9F8353BF}">
            <xm:f>'INTERNAL REFERENCES'!#REF!</xm:f>
            <x14:dxf>
              <font>
                <color rgb="FF9C5700"/>
              </font>
              <fill>
                <patternFill>
                  <bgColor rgb="FFFFEB9C"/>
                </patternFill>
              </fill>
            </x14:dxf>
          </x14:cfRule>
          <x14:cfRule type="cellIs" priority="77" operator="equal" id="{655772B1-43B7-0246-805C-80E72ACAC539}">
            <xm:f>'INTERNAL REFERENCES'!#REF!</xm:f>
            <x14:dxf>
              <font>
                <color rgb="FF006100"/>
              </font>
              <fill>
                <patternFill>
                  <bgColor rgb="FFC6EFCE"/>
                </patternFill>
              </fill>
            </x14:dxf>
          </x14:cfRule>
          <x14:cfRule type="cellIs" priority="78" operator="equal" id="{4BE5690C-3B43-B14F-9398-F73EDAAA9851}">
            <xm:f>'INTERNAL REFERENCES'!#REF!</xm:f>
            <x14:dxf>
              <font>
                <color rgb="FF9C0006"/>
              </font>
              <fill>
                <patternFill>
                  <bgColor rgb="FFFFC7CE"/>
                </patternFill>
              </fill>
            </x14:dxf>
          </x14:cfRule>
          <xm:sqref>J5</xm:sqref>
        </x14:conditionalFormatting>
        <x14:conditionalFormatting xmlns:xm="http://schemas.microsoft.com/office/excel/2006/main">
          <x14:cfRule type="cellIs" priority="33" operator="equal" id="{F433CADE-D714-1D4C-9317-13801BF53890}">
            <xm:f>'INTERNAL REFERENCES'!#REF!</xm:f>
            <x14:dxf>
              <font>
                <color rgb="FF9C5700"/>
              </font>
              <fill>
                <patternFill>
                  <bgColor rgb="FFFFEB9C"/>
                </patternFill>
              </fill>
            </x14:dxf>
          </x14:cfRule>
          <x14:cfRule type="cellIs" priority="34" operator="equal" id="{B5FB567B-E69C-174F-9186-8C932E183388}">
            <xm:f>'INTERNAL REFERENCES'!#REF!</xm:f>
            <x14:dxf>
              <font>
                <color rgb="FF9C0006"/>
              </font>
              <fill>
                <patternFill>
                  <bgColor rgb="FFFFC7CE"/>
                </patternFill>
              </fill>
            </x14:dxf>
          </x14:cfRule>
          <x14:cfRule type="cellIs" priority="32" operator="equal" id="{CA4240EE-82E5-3D45-8E65-137D01F2419D}">
            <xm:f>'INTERNAL REFERENCES'!#REF!</xm:f>
            <x14:dxf>
              <font>
                <color rgb="FF006100"/>
              </font>
              <fill>
                <patternFill>
                  <bgColor rgb="FFC6EFCE"/>
                </patternFill>
              </fill>
            </x14:dxf>
          </x14:cfRule>
          <xm:sqref>J8:J9</xm:sqref>
        </x14:conditionalFormatting>
        <x14:conditionalFormatting xmlns:xm="http://schemas.microsoft.com/office/excel/2006/main">
          <x14:cfRule type="cellIs" priority="20" operator="equal" id="{D07421F7-7702-9749-B625-0AD4149EDEF2}">
            <xm:f>'INTERNAL REFERENCES'!#REF!</xm:f>
            <x14:dxf>
              <font>
                <color rgb="FF9C5700"/>
              </font>
              <fill>
                <patternFill>
                  <bgColor rgb="FFFFEB9C"/>
                </patternFill>
              </fill>
            </x14:dxf>
          </x14:cfRule>
          <xm:sqref>J10:J15</xm:sqref>
        </x14:conditionalFormatting>
        <x14:conditionalFormatting xmlns:xm="http://schemas.microsoft.com/office/excel/2006/main">
          <x14:cfRule type="cellIs" priority="18" operator="equal" id="{E9240483-7613-C34E-8DDC-F1FC19117F56}">
            <xm:f>'INTERNAL REFERENCES'!#REF!</xm:f>
            <x14:dxf>
              <font>
                <color rgb="FF9C5700"/>
              </font>
              <fill>
                <patternFill>
                  <bgColor rgb="FFFFEB9C"/>
                </patternFill>
              </fill>
            </x14:dxf>
          </x14:cfRule>
          <xm:sqref>J16:J25</xm:sqref>
        </x14:conditionalFormatting>
        <x14:conditionalFormatting xmlns:xm="http://schemas.microsoft.com/office/excel/2006/main">
          <x14:cfRule type="cellIs" priority="16" operator="equal" id="{B7679DE0-F6E2-CB4B-9356-66A919B677AD}">
            <xm:f>'INTERNAL REFERENCES'!#REF!</xm:f>
            <x14:dxf>
              <font>
                <color rgb="FF9C5700"/>
              </font>
              <fill>
                <patternFill>
                  <bgColor rgb="FFFFEB9C"/>
                </patternFill>
              </fill>
            </x14:dxf>
          </x14:cfRule>
          <xm:sqref>J26</xm:sqref>
        </x14:conditionalFormatting>
      </x14:conditionalFormattings>
    </ext>
    <ext xmlns:x14="http://schemas.microsoft.com/office/spreadsheetml/2009/9/main" uri="{CCE6A557-97BC-4b89-ADB6-D9C93CAAB3DF}">
      <x14:dataValidations xmlns:xm="http://schemas.microsoft.com/office/excel/2006/main" count="9">
        <x14:dataValidation type="date" allowBlank="1" showInputMessage="1" showErrorMessage="1" xr:uid="{9FD53980-440D-1643-B724-CCE4194D5B66}">
          <x14:formula1>
            <xm:f>'INTERNAL REFERENCES'!D26</xm:f>
          </x14:formula1>
          <x14:formula2>
            <xm:f>'INTERNAL REFERENCES'!D27</xm:f>
          </x14:formula2>
          <xm:sqref>H3</xm:sqref>
        </x14:dataValidation>
        <x14:dataValidation type="list" allowBlank="1" showInputMessage="1" showErrorMessage="1" xr:uid="{3D7BAFF1-1B26-484A-B1E5-F2E1F4BD92D0}">
          <x14:formula1>
            <xm:f>'INTERNAL REFERENCES'!$B$28:$B$54</xm:f>
          </x14:formula1>
          <xm:sqref>E3</xm:sqref>
        </x14:dataValidation>
        <x14:dataValidation type="list" allowBlank="1" showInputMessage="1" showErrorMessage="1" xr:uid="{C9E7D7ED-201C-A44B-AB0A-E624AC17B13B}">
          <x14:formula1>
            <xm:f>'INTERNAL REFERENCES'!$D$21:$D$25</xm:f>
          </x14:formula1>
          <xm:sqref>J5</xm:sqref>
        </x14:dataValidation>
        <x14:dataValidation type="list" allowBlank="1" showInputMessage="1" showErrorMessage="1" xr:uid="{09F4FE67-276F-6446-9676-BE76D60AA203}">
          <x14:formula1>
            <xm:f>'INTERNAL REFERENCES'!$A$1:$A$36</xm:f>
          </x14:formula1>
          <xm:sqref>H5</xm:sqref>
        </x14:dataValidation>
        <x14:dataValidation type="list" allowBlank="1" showInputMessage="1" showErrorMessage="1" xr:uid="{63617C5D-FD55-8E40-AD1A-F61908000539}">
          <x14:formula1>
            <xm:f>'INTERNAL REFERENCES'!$C$14:$C$18</xm:f>
          </x14:formula1>
          <xm:sqref>D5:D6</xm:sqref>
        </x14:dataValidation>
        <x14:dataValidation type="list" allowBlank="1" showInputMessage="1" showErrorMessage="1" xr:uid="{6740BBD3-4E3B-A041-B438-415AD695BCA6}">
          <x14:formula1>
            <xm:f>'INTERNAL REFERENCES'!$B$20:$B$23</xm:f>
          </x14:formula1>
          <xm:sqref>D10:D13 D16:D25</xm:sqref>
        </x14:dataValidation>
        <x14:dataValidation type="list" allowBlank="1" showInputMessage="1" showErrorMessage="1" xr:uid="{43C4C69D-FFA5-A248-8240-9C3876A14AA7}">
          <x14:formula1>
            <xm:f>'INTERNAL REFERENCES'!$B$20:$B$21</xm:f>
          </x14:formula1>
          <xm:sqref>D14 D26</xm:sqref>
        </x14:dataValidation>
        <x14:dataValidation type="list" allowBlank="1" showInputMessage="1" showErrorMessage="1" xr:uid="{2BAA9D67-BE42-2940-93E0-90E5D9584ED7}">
          <x14:formula1>
            <xm:f>'INTERNAL REFERENCES'!$B$24:$B$27</xm:f>
          </x14:formula1>
          <xm:sqref>I10:I26</xm:sqref>
        </x14:dataValidation>
        <x14:dataValidation type="list" allowBlank="1" showInputMessage="1" showErrorMessage="1" xr:uid="{CDB882A1-6E3E-0348-8855-6B1B4E90258D}">
          <x14:formula1>
            <xm:f>'INTERNAL REFERENCES'!$D$14:$D$19</xm:f>
          </x14:formula1>
          <xm:sqref>J10:J26 H10:H26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D9D-46B3-7D4B-9C39-DA21D7046FE3}">
  <dimension ref="A1:AN145"/>
  <sheetViews>
    <sheetView topLeftCell="K1" zoomScale="130" zoomScaleNormal="130" workbookViewId="0">
      <selection activeCell="G5" sqref="G5"/>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0" ht="36" customHeight="1" thickBot="1">
      <c r="A1" s="157"/>
      <c r="B1" s="227" t="s">
        <v>307</v>
      </c>
      <c r="C1" s="162" t="s">
        <v>504</v>
      </c>
      <c r="D1" s="163">
        <v>1</v>
      </c>
      <c r="E1" s="164"/>
      <c r="F1" s="307" t="str">
        <f>+'0. MAESTRO'!G17</f>
        <v>Por definir</v>
      </c>
      <c r="G1" s="307"/>
      <c r="H1" s="165"/>
      <c r="I1" s="165"/>
      <c r="J1" s="166"/>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36" customHeight="1" thickBot="1">
      <c r="A2" s="253"/>
      <c r="B2" s="267">
        <f>+H3</f>
        <v>45997</v>
      </c>
      <c r="C2" s="308" t="str">
        <f>+'0. MAESTRO'!C17</f>
        <v>Plan de manejo de la biodiversidad</v>
      </c>
      <c r="D2" s="309"/>
      <c r="E2" s="228" t="s">
        <v>138</v>
      </c>
      <c r="F2" s="229" t="s">
        <v>106</v>
      </c>
      <c r="G2" s="159" t="s">
        <v>431</v>
      </c>
      <c r="H2" s="261" t="s">
        <v>433</v>
      </c>
      <c r="I2" s="160" t="s">
        <v>87</v>
      </c>
      <c r="J2" s="161" t="s">
        <v>52</v>
      </c>
      <c r="K2" s="21"/>
      <c r="L2" s="65"/>
      <c r="M2" s="6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52" customHeight="1">
      <c r="A3" s="5"/>
      <c r="B3" s="236" t="s">
        <v>442</v>
      </c>
      <c r="C3" s="17" t="str">
        <f>+'0. MAESTRO'!C3</f>
        <v>Proyecto de prueba</v>
      </c>
      <c r="D3" s="102" t="s">
        <v>435</v>
      </c>
      <c r="E3" s="119" t="s">
        <v>91</v>
      </c>
      <c r="F3" s="103"/>
      <c r="G3" s="18" t="s">
        <v>432</v>
      </c>
      <c r="H3" s="214">
        <v>45997</v>
      </c>
      <c r="I3" s="232" t="str">
        <f>+'0. MAESTRO'!F4</f>
        <v>CATEGORÍA B</v>
      </c>
      <c r="J3" s="230" t="str">
        <f>+'0. MAESTRO'!E4</f>
        <v>SUBVENCIÓN GRANDE</v>
      </c>
      <c r="K3" s="147"/>
      <c r="L3" s="148"/>
      <c r="M3" s="148"/>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52" customHeight="1" thickBot="1">
      <c r="A4" s="7"/>
      <c r="B4" s="235" t="s">
        <v>308</v>
      </c>
      <c r="C4" s="17" t="str">
        <f>+'0. MAESTRO'!C4</f>
        <v>Amigos de los tiburones</v>
      </c>
      <c r="D4" s="117" t="s">
        <v>436</v>
      </c>
      <c r="E4" s="117" t="s">
        <v>437</v>
      </c>
      <c r="F4" s="103" t="s">
        <v>438</v>
      </c>
      <c r="G4" s="105" t="str">
        <f>+'0. MAESTRO'!H17</f>
        <v>SEMESTRAL</v>
      </c>
      <c r="H4" s="77" t="s">
        <v>434</v>
      </c>
      <c r="I4" s="268"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52" customHeight="1" thickBot="1">
      <c r="A5" s="82"/>
      <c r="B5" s="112"/>
      <c r="C5" s="109" t="s">
        <v>440</v>
      </c>
      <c r="D5" s="120">
        <v>2</v>
      </c>
      <c r="E5" s="110"/>
      <c r="F5" s="233" t="str">
        <f>IF(D5*D6&lt;5,"BAJO", IF(D5*D6&lt;10,"MEDIO", IF(D5*D6&lt;16,"ALTO", "MUY ALTO")))</f>
        <v>MEDIO</v>
      </c>
      <c r="G5" s="107" t="s">
        <v>128</v>
      </c>
      <c r="H5" s="122" t="s">
        <v>4</v>
      </c>
      <c r="I5" s="108" t="s">
        <v>137</v>
      </c>
      <c r="J5" s="234" t="s">
        <v>130</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2" customHeight="1" thickBot="1">
      <c r="A6" s="25"/>
      <c r="B6" s="113"/>
      <c r="C6" s="114" t="s">
        <v>441</v>
      </c>
      <c r="D6" s="121">
        <v>3</v>
      </c>
      <c r="E6" s="111"/>
      <c r="F6" s="262" t="s">
        <v>502</v>
      </c>
      <c r="G6" s="104" t="s">
        <v>108</v>
      </c>
      <c r="H6" s="146">
        <f>MID(H5,1,FIND(" ",H5)-1)/MID('0. MAESTRO'!D4,1,FIND(" ",'0. MAESTRO'!D4)-1)</f>
        <v>5.5555555555555552E-2</v>
      </c>
      <c r="I6" s="83"/>
      <c r="J6" s="115"/>
      <c r="K6" s="20"/>
      <c r="L6" s="24"/>
      <c r="M6" s="24"/>
      <c r="N6" s="24"/>
      <c r="O6" s="24"/>
      <c r="P6" s="24"/>
      <c r="Q6" s="24"/>
      <c r="R6" s="24"/>
      <c r="S6" s="24"/>
      <c r="T6" s="24"/>
      <c r="U6" s="24"/>
      <c r="V6" s="15"/>
      <c r="W6" s="15"/>
      <c r="X6" s="15"/>
      <c r="Y6" s="15"/>
      <c r="Z6" s="15"/>
      <c r="AA6" s="15"/>
      <c r="AB6" s="15"/>
      <c r="AC6" s="15"/>
      <c r="AD6" s="15"/>
      <c r="AE6" s="15"/>
      <c r="AF6" s="15"/>
      <c r="AG6" s="15"/>
      <c r="AH6" s="15"/>
      <c r="AI6" s="15"/>
      <c r="AJ6" s="15"/>
      <c r="AK6" s="15"/>
      <c r="AL6" s="15"/>
      <c r="AM6" s="15"/>
      <c r="AN6" s="15"/>
    </row>
    <row r="7" spans="1:40" ht="11" customHeight="1" thickBot="1">
      <c r="A7" s="23"/>
      <c r="B7" s="26"/>
      <c r="C7" s="78"/>
      <c r="D7" s="79"/>
      <c r="E7" s="19"/>
      <c r="F7" s="80"/>
      <c r="G7" s="81"/>
      <c r="H7" s="19"/>
      <c r="I7" s="19"/>
      <c r="J7" s="19"/>
      <c r="K7" s="21"/>
      <c r="L7" s="33"/>
      <c r="M7" s="33"/>
      <c r="N7" s="24"/>
      <c r="O7" s="24"/>
      <c r="P7" s="24"/>
      <c r="Q7" s="24"/>
      <c r="R7" s="24"/>
      <c r="S7" s="24"/>
      <c r="T7" s="24"/>
      <c r="U7" s="24"/>
      <c r="V7" s="15"/>
      <c r="W7" s="15"/>
      <c r="X7" s="15"/>
      <c r="Y7" s="15"/>
      <c r="Z7" s="15"/>
      <c r="AA7" s="15"/>
      <c r="AB7" s="15"/>
      <c r="AC7" s="15"/>
      <c r="AD7" s="15"/>
      <c r="AE7" s="15"/>
      <c r="AF7" s="15"/>
      <c r="AG7" s="15"/>
      <c r="AH7" s="15"/>
      <c r="AI7" s="15"/>
      <c r="AJ7" s="15"/>
      <c r="AK7" s="15"/>
      <c r="AL7" s="15"/>
      <c r="AM7" s="15"/>
      <c r="AN7" s="15"/>
    </row>
    <row r="8" spans="1:40" ht="32" customHeight="1" thickBot="1">
      <c r="A8" s="23"/>
      <c r="B8" s="266">
        <f>+H3</f>
        <v>45997</v>
      </c>
      <c r="C8" s="34" t="str">
        <f>+C2</f>
        <v>Plan de manejo de la biodiversidad</v>
      </c>
      <c r="D8" s="35"/>
      <c r="E8" s="91"/>
      <c r="F8" s="314" t="s">
        <v>452</v>
      </c>
      <c r="G8" s="315"/>
      <c r="H8" s="98" t="s">
        <v>122</v>
      </c>
      <c r="I8" s="251" t="s">
        <v>471</v>
      </c>
      <c r="J8" s="95" t="s">
        <v>469</v>
      </c>
      <c r="K8" s="247" t="s">
        <v>468</v>
      </c>
      <c r="L8" s="247" t="s">
        <v>472</v>
      </c>
      <c r="M8" s="248" t="s">
        <v>473</v>
      </c>
      <c r="N8" s="32"/>
      <c r="O8" s="32"/>
      <c r="P8" s="32"/>
      <c r="Q8" s="24"/>
      <c r="R8" s="24"/>
      <c r="S8" s="24"/>
      <c r="T8" s="24"/>
      <c r="U8" s="24"/>
      <c r="V8" s="15"/>
      <c r="W8" s="15"/>
      <c r="X8" s="15"/>
      <c r="Y8" s="15"/>
      <c r="Z8" s="15"/>
      <c r="AA8" s="15"/>
      <c r="AB8" s="15"/>
      <c r="AC8" s="15"/>
      <c r="AD8" s="15"/>
      <c r="AE8" s="15"/>
      <c r="AF8" s="15"/>
      <c r="AG8" s="15"/>
      <c r="AH8" s="15"/>
      <c r="AI8" s="15"/>
      <c r="AJ8" s="15"/>
      <c r="AK8" s="15"/>
      <c r="AL8" s="15"/>
      <c r="AM8" s="15"/>
      <c r="AN8" s="15"/>
    </row>
    <row r="9" spans="1:40" ht="32" customHeight="1" thickBot="1">
      <c r="A9" s="1"/>
      <c r="B9" s="41"/>
      <c r="C9" s="36" t="s">
        <v>109</v>
      </c>
      <c r="D9" s="86"/>
      <c r="E9" s="92"/>
      <c r="F9" s="312" t="s">
        <v>451</v>
      </c>
      <c r="G9" s="313"/>
      <c r="H9" s="96" t="s">
        <v>123</v>
      </c>
      <c r="I9" s="96" t="s">
        <v>65</v>
      </c>
      <c r="J9" s="97" t="s">
        <v>470</v>
      </c>
      <c r="K9" s="252" t="s">
        <v>127</v>
      </c>
      <c r="L9" s="249" t="s">
        <v>467</v>
      </c>
      <c r="M9" s="250" t="s">
        <v>474</v>
      </c>
      <c r="N9" s="32"/>
      <c r="O9" s="24"/>
      <c r="P9" s="24"/>
      <c r="Q9" s="24"/>
      <c r="R9" s="24"/>
      <c r="S9" s="24"/>
      <c r="T9" s="24"/>
      <c r="U9" s="24"/>
      <c r="V9" s="15"/>
      <c r="W9" s="15"/>
      <c r="X9" s="15"/>
      <c r="Y9" s="15"/>
      <c r="Z9" s="15"/>
      <c r="AA9" s="15"/>
      <c r="AB9" s="15"/>
      <c r="AC9" s="15"/>
      <c r="AD9" s="15"/>
      <c r="AE9" s="15"/>
      <c r="AF9" s="15"/>
      <c r="AG9" s="15"/>
      <c r="AH9" s="15"/>
      <c r="AI9" s="15"/>
      <c r="AJ9" s="15"/>
      <c r="AK9" s="15"/>
      <c r="AL9" s="15"/>
      <c r="AM9" s="15"/>
      <c r="AN9" s="15"/>
    </row>
    <row r="10" spans="1:40" ht="66" customHeight="1" thickBot="1">
      <c r="A10" s="99" t="s">
        <v>40</v>
      </c>
      <c r="B10" s="174" t="s">
        <v>300</v>
      </c>
      <c r="C10" s="31"/>
      <c r="D10" s="118"/>
      <c r="E10" s="237" t="str">
        <f>IF(D10="SÍ","CONTINUE RESPONDIENDO","VEA LA GUÍA")</f>
        <v>VEA LA GUÍA</v>
      </c>
      <c r="F10" s="310"/>
      <c r="G10" s="311"/>
      <c r="H10" s="124"/>
      <c r="I10" s="178"/>
      <c r="J10" s="238"/>
      <c r="K10" s="149"/>
      <c r="L10" s="305"/>
      <c r="M10" s="306"/>
      <c r="N10" s="32"/>
      <c r="O10" s="24"/>
      <c r="P10" s="24"/>
      <c r="Q10" s="24"/>
      <c r="R10" s="24"/>
      <c r="S10" s="24"/>
      <c r="T10" s="24"/>
      <c r="U10" s="24"/>
      <c r="V10" s="15"/>
      <c r="W10" s="15"/>
      <c r="X10" s="15"/>
      <c r="Y10" s="15"/>
      <c r="Z10" s="15"/>
      <c r="AA10" s="15"/>
      <c r="AB10" s="15"/>
      <c r="AC10" s="15"/>
      <c r="AD10" s="15"/>
      <c r="AE10" s="15"/>
      <c r="AF10" s="15"/>
      <c r="AG10" s="15"/>
      <c r="AH10" s="15"/>
      <c r="AI10" s="15"/>
      <c r="AJ10" s="15"/>
      <c r="AK10" s="15"/>
      <c r="AL10" s="15"/>
      <c r="AM10" s="15"/>
      <c r="AN10" s="15"/>
    </row>
    <row r="11" spans="1:40" ht="66" customHeight="1" thickBot="1">
      <c r="A11" s="99" t="s">
        <v>41</v>
      </c>
      <c r="B11" s="174" t="s">
        <v>301</v>
      </c>
      <c r="C11" s="31"/>
      <c r="D11" s="118"/>
      <c r="E11" s="237" t="str">
        <f t="shared" ref="E11:E13" si="0">IF(D11="SÍ","CONTINUE RESPONDIENDO","VEA LA GUÍA")</f>
        <v>VEA LA GUÍA</v>
      </c>
      <c r="F11" s="310"/>
      <c r="G11" s="311"/>
      <c r="H11" s="124"/>
      <c r="I11" s="178"/>
      <c r="J11" s="238"/>
      <c r="K11" s="149"/>
      <c r="L11" s="299"/>
      <c r="M11" s="300"/>
      <c r="N11" s="32"/>
      <c r="O11" s="24"/>
      <c r="P11" s="24"/>
      <c r="Q11" s="24"/>
      <c r="R11" s="24"/>
      <c r="S11" s="24"/>
      <c r="T11" s="24"/>
      <c r="U11" s="24"/>
      <c r="V11" s="15"/>
      <c r="W11" s="15"/>
      <c r="X11" s="15"/>
      <c r="Y11" s="15"/>
      <c r="Z11" s="15"/>
      <c r="AA11" s="15"/>
      <c r="AB11" s="15"/>
      <c r="AC11" s="15"/>
      <c r="AD11" s="15"/>
      <c r="AE11" s="15"/>
      <c r="AF11" s="15"/>
      <c r="AG11" s="15"/>
      <c r="AH11" s="15"/>
      <c r="AI11" s="15"/>
      <c r="AJ11" s="15"/>
      <c r="AK11" s="15"/>
      <c r="AL11" s="15"/>
      <c r="AM11" s="15"/>
      <c r="AN11" s="15"/>
    </row>
    <row r="12" spans="1:40" ht="66" customHeight="1" thickBot="1">
      <c r="A12" s="99" t="s">
        <v>42</v>
      </c>
      <c r="B12" s="174" t="s">
        <v>302</v>
      </c>
      <c r="C12" s="31"/>
      <c r="D12" s="118"/>
      <c r="E12" s="237" t="str">
        <f t="shared" si="0"/>
        <v>VEA LA GUÍA</v>
      </c>
      <c r="F12" s="310"/>
      <c r="G12" s="311"/>
      <c r="H12" s="124"/>
      <c r="I12" s="178"/>
      <c r="J12" s="238"/>
      <c r="K12" s="149"/>
      <c r="L12" s="299"/>
      <c r="M12" s="300"/>
      <c r="N12" s="32"/>
      <c r="O12" s="24"/>
      <c r="P12" s="24"/>
      <c r="Q12" s="24"/>
      <c r="R12" s="24"/>
      <c r="S12" s="24"/>
      <c r="T12" s="24"/>
      <c r="U12" s="24"/>
      <c r="V12" s="15"/>
      <c r="W12" s="15"/>
      <c r="X12" s="15"/>
      <c r="Y12" s="15"/>
      <c r="Z12" s="15"/>
      <c r="AA12" s="15"/>
      <c r="AB12" s="15"/>
      <c r="AC12" s="15"/>
      <c r="AD12" s="15"/>
      <c r="AE12" s="15"/>
      <c r="AF12" s="15"/>
      <c r="AG12" s="15"/>
      <c r="AH12" s="15"/>
      <c r="AI12" s="15"/>
      <c r="AJ12" s="15"/>
      <c r="AK12" s="15"/>
      <c r="AL12" s="15"/>
      <c r="AM12" s="15"/>
      <c r="AN12" s="15"/>
    </row>
    <row r="13" spans="1:40" ht="66" customHeight="1" thickBot="1">
      <c r="A13" s="99" t="s">
        <v>43</v>
      </c>
      <c r="B13" s="174" t="s">
        <v>303</v>
      </c>
      <c r="C13" s="31"/>
      <c r="D13" s="118"/>
      <c r="E13" s="237" t="str">
        <f t="shared" si="0"/>
        <v>VEA LA GUÍA</v>
      </c>
      <c r="F13" s="310"/>
      <c r="G13" s="311"/>
      <c r="H13" s="124"/>
      <c r="I13" s="178"/>
      <c r="J13" s="238"/>
      <c r="K13" s="149"/>
      <c r="L13" s="299"/>
      <c r="M13" s="300"/>
      <c r="N13" s="32"/>
      <c r="O13" s="24"/>
      <c r="P13" s="24"/>
      <c r="Q13" s="24"/>
      <c r="R13" s="24"/>
      <c r="S13" s="24"/>
      <c r="T13" s="24"/>
      <c r="U13" s="24"/>
      <c r="V13" s="15"/>
      <c r="W13" s="15"/>
      <c r="X13" s="15"/>
      <c r="Y13" s="15"/>
      <c r="Z13" s="15"/>
      <c r="AA13" s="15"/>
      <c r="AB13" s="15"/>
      <c r="AC13" s="15"/>
      <c r="AD13" s="15"/>
      <c r="AE13" s="15"/>
      <c r="AF13" s="15"/>
      <c r="AG13" s="15"/>
      <c r="AH13" s="15"/>
      <c r="AI13" s="15"/>
      <c r="AJ13" s="15"/>
      <c r="AK13" s="15"/>
      <c r="AL13" s="15"/>
      <c r="AM13" s="15"/>
      <c r="AN13" s="15"/>
    </row>
    <row r="14" spans="1:40" ht="66" customHeight="1" thickBot="1">
      <c r="A14" s="99" t="s">
        <v>44</v>
      </c>
      <c r="B14" s="174" t="s">
        <v>304</v>
      </c>
      <c r="C14" s="31"/>
      <c r="D14" s="118"/>
      <c r="E14" s="237" t="str">
        <f>IF(D14="SÍ","VEA LA GUÍA","FIN DEL MONITOREO")</f>
        <v>FIN DEL MONITOREO</v>
      </c>
      <c r="F14" s="310"/>
      <c r="G14" s="311"/>
      <c r="H14" s="124"/>
      <c r="I14" s="178"/>
      <c r="J14" s="238"/>
      <c r="K14" s="149"/>
      <c r="L14" s="299"/>
      <c r="M14" s="300"/>
      <c r="N14" s="32"/>
      <c r="O14" s="24"/>
      <c r="P14" s="24"/>
      <c r="Q14" s="24"/>
      <c r="R14" s="24"/>
      <c r="S14" s="24"/>
      <c r="T14" s="24"/>
      <c r="U14" s="24"/>
      <c r="V14" s="15"/>
      <c r="W14" s="15"/>
      <c r="X14" s="15"/>
      <c r="Y14" s="15"/>
      <c r="Z14" s="15"/>
      <c r="AA14" s="15"/>
      <c r="AB14" s="15"/>
      <c r="AC14" s="15"/>
      <c r="AD14" s="15"/>
      <c r="AE14" s="15"/>
      <c r="AF14" s="15"/>
      <c r="AG14" s="15"/>
      <c r="AH14" s="15"/>
      <c r="AI14" s="15"/>
      <c r="AJ14" s="15"/>
      <c r="AK14" s="15"/>
      <c r="AL14" s="15"/>
      <c r="AM14" s="15"/>
      <c r="AN14" s="15"/>
    </row>
    <row r="15" spans="1:40" ht="66" customHeight="1" thickBot="1">
      <c r="A15" s="99" t="s">
        <v>45</v>
      </c>
      <c r="B15" s="52"/>
      <c r="C15" s="269"/>
      <c r="D15" s="132"/>
      <c r="E15" s="88"/>
      <c r="F15" s="324"/>
      <c r="G15" s="325"/>
      <c r="H15" s="281"/>
      <c r="I15" s="272"/>
      <c r="J15" s="273"/>
      <c r="K15" s="149"/>
      <c r="L15" s="299"/>
      <c r="M15" s="300"/>
      <c r="N15" s="32"/>
      <c r="O15" s="24"/>
      <c r="P15" s="24"/>
      <c r="Q15" s="24"/>
      <c r="R15" s="24"/>
      <c r="S15" s="24"/>
      <c r="T15" s="24"/>
      <c r="U15" s="24"/>
      <c r="V15" s="15"/>
      <c r="W15" s="15"/>
      <c r="X15" s="15"/>
      <c r="Y15" s="15"/>
      <c r="Z15" s="15"/>
      <c r="AA15" s="15"/>
      <c r="AB15" s="15"/>
      <c r="AC15" s="15"/>
      <c r="AD15" s="15"/>
      <c r="AE15" s="15"/>
      <c r="AF15" s="15"/>
      <c r="AG15" s="15"/>
      <c r="AH15" s="15"/>
      <c r="AI15" s="15"/>
      <c r="AJ15" s="15"/>
      <c r="AK15" s="15"/>
      <c r="AL15" s="15"/>
      <c r="AM15" s="15"/>
      <c r="AN15" s="15"/>
    </row>
    <row r="16" spans="1:40" ht="52" customHeight="1" thickBot="1">
      <c r="A16" s="99" t="s">
        <v>46</v>
      </c>
      <c r="B16" s="51"/>
      <c r="C16" s="274"/>
      <c r="D16" s="277"/>
      <c r="E16" s="276"/>
      <c r="F16" s="333"/>
      <c r="G16" s="334"/>
      <c r="H16" s="280"/>
      <c r="I16" s="270"/>
      <c r="J16" s="271"/>
      <c r="K16" s="183"/>
      <c r="L16" s="331"/>
      <c r="M16" s="332"/>
      <c r="N16" s="24"/>
      <c r="O16" s="24"/>
      <c r="P16" s="24"/>
      <c r="Q16" s="24"/>
      <c r="R16" s="24"/>
      <c r="S16" s="24"/>
      <c r="T16" s="24"/>
      <c r="U16" s="24"/>
      <c r="V16" s="24"/>
      <c r="W16" s="24"/>
      <c r="X16" s="24"/>
      <c r="Y16" s="24"/>
      <c r="Z16" s="24"/>
      <c r="AA16" s="15"/>
      <c r="AB16" s="15"/>
      <c r="AC16" s="15"/>
      <c r="AD16" s="15"/>
      <c r="AE16" s="15"/>
      <c r="AF16" s="15"/>
      <c r="AG16" s="15"/>
      <c r="AH16" s="15"/>
      <c r="AI16" s="15"/>
      <c r="AJ16" s="15"/>
      <c r="AK16" s="15"/>
      <c r="AL16" s="15"/>
      <c r="AM16" s="15"/>
      <c r="AN16" s="15"/>
    </row>
    <row r="17" spans="1:40" ht="52" customHeight="1" thickBot="1">
      <c r="A17" s="99" t="s">
        <v>47</v>
      </c>
      <c r="B17" s="51"/>
      <c r="C17" s="274"/>
      <c r="D17" s="118"/>
      <c r="E17" s="276"/>
      <c r="F17" s="322"/>
      <c r="G17" s="323"/>
      <c r="H17" s="124"/>
      <c r="I17" s="178"/>
      <c r="J17" s="238"/>
      <c r="K17" s="184"/>
      <c r="L17" s="299"/>
      <c r="M17" s="326"/>
      <c r="N17" s="24"/>
      <c r="O17" s="24"/>
      <c r="P17" s="24"/>
      <c r="Q17" s="24"/>
      <c r="R17" s="24"/>
      <c r="S17" s="24"/>
      <c r="T17" s="24"/>
      <c r="U17" s="24"/>
      <c r="V17" s="15"/>
      <c r="W17" s="15"/>
      <c r="X17" s="15"/>
      <c r="Y17" s="15"/>
      <c r="Z17" s="15"/>
      <c r="AA17" s="15"/>
      <c r="AB17" s="15"/>
      <c r="AC17" s="15"/>
      <c r="AD17" s="15"/>
      <c r="AE17" s="15"/>
      <c r="AF17" s="15"/>
      <c r="AG17" s="15"/>
      <c r="AH17" s="15"/>
      <c r="AI17" s="15"/>
      <c r="AJ17" s="15"/>
      <c r="AK17" s="15"/>
      <c r="AL17" s="15"/>
      <c r="AM17" s="15"/>
      <c r="AN17" s="15"/>
    </row>
    <row r="18" spans="1:40" ht="52" customHeight="1" thickBot="1">
      <c r="A18" s="99" t="s">
        <v>185</v>
      </c>
      <c r="B18" s="51"/>
      <c r="C18" s="274"/>
      <c r="D18" s="118"/>
      <c r="E18" s="276"/>
      <c r="F18" s="322"/>
      <c r="G18" s="323"/>
      <c r="H18" s="124"/>
      <c r="I18" s="178"/>
      <c r="J18" s="238"/>
      <c r="K18" s="184"/>
      <c r="L18" s="299"/>
      <c r="M18" s="326"/>
      <c r="N18" s="24"/>
      <c r="O18" s="24"/>
      <c r="P18" s="24"/>
      <c r="Q18" s="24"/>
      <c r="R18" s="24"/>
      <c r="S18" s="24"/>
      <c r="T18" s="24"/>
      <c r="U18" s="24"/>
      <c r="V18" s="15"/>
      <c r="W18" s="15"/>
      <c r="X18" s="15"/>
      <c r="Y18" s="15"/>
      <c r="Z18" s="15"/>
      <c r="AA18" s="15"/>
      <c r="AB18" s="15"/>
      <c r="AC18" s="15"/>
      <c r="AD18" s="15"/>
      <c r="AE18" s="15"/>
      <c r="AF18" s="15"/>
      <c r="AG18" s="15"/>
      <c r="AH18" s="15"/>
      <c r="AI18" s="15"/>
      <c r="AJ18" s="15"/>
      <c r="AK18" s="15"/>
      <c r="AL18" s="15"/>
      <c r="AM18" s="15"/>
      <c r="AN18" s="15"/>
    </row>
    <row r="19" spans="1:40" ht="52" customHeight="1" thickBot="1">
      <c r="A19" s="99" t="s">
        <v>48</v>
      </c>
      <c r="B19" s="51"/>
      <c r="C19" s="274"/>
      <c r="D19" s="118"/>
      <c r="E19" s="276"/>
      <c r="F19" s="322"/>
      <c r="G19" s="323"/>
      <c r="H19" s="124"/>
      <c r="I19" s="178"/>
      <c r="J19" s="238"/>
      <c r="K19" s="184"/>
      <c r="L19" s="299"/>
      <c r="M19" s="326"/>
      <c r="N19" s="24"/>
      <c r="O19" s="24"/>
      <c r="P19" s="24"/>
      <c r="Q19" s="24"/>
      <c r="R19" s="24"/>
      <c r="S19" s="24"/>
      <c r="T19" s="24"/>
      <c r="U19" s="24"/>
      <c r="V19" s="15"/>
      <c r="W19" s="15"/>
      <c r="X19" s="15"/>
      <c r="Y19" s="15"/>
      <c r="Z19" s="15"/>
      <c r="AA19" s="15"/>
      <c r="AB19" s="15"/>
      <c r="AC19" s="15"/>
      <c r="AD19" s="15"/>
      <c r="AE19" s="15"/>
      <c r="AF19" s="15"/>
      <c r="AG19" s="15"/>
      <c r="AH19" s="15"/>
      <c r="AI19" s="15"/>
      <c r="AJ19" s="15"/>
      <c r="AK19" s="15"/>
      <c r="AL19" s="15"/>
      <c r="AM19" s="15"/>
      <c r="AN19" s="15"/>
    </row>
    <row r="20" spans="1:40" ht="52" customHeight="1" thickBot="1">
      <c r="A20" s="99" t="s">
        <v>49</v>
      </c>
      <c r="B20" s="51"/>
      <c r="C20" s="274"/>
      <c r="D20" s="118"/>
      <c r="E20" s="276"/>
      <c r="F20" s="322"/>
      <c r="G20" s="323"/>
      <c r="H20" s="124"/>
      <c r="I20" s="178"/>
      <c r="J20" s="238"/>
      <c r="K20" s="184"/>
      <c r="L20" s="299"/>
      <c r="M20" s="326"/>
      <c r="N20" s="24"/>
      <c r="O20" s="24"/>
      <c r="P20" s="24"/>
      <c r="Q20" s="24"/>
      <c r="R20" s="24"/>
      <c r="S20" s="24"/>
      <c r="T20" s="24"/>
      <c r="U20" s="24"/>
      <c r="V20" s="15"/>
      <c r="W20" s="15"/>
      <c r="X20" s="15"/>
      <c r="Y20" s="15"/>
      <c r="Z20" s="15"/>
      <c r="AA20" s="15"/>
      <c r="AB20" s="15"/>
      <c r="AC20" s="15"/>
      <c r="AD20" s="15"/>
      <c r="AE20" s="15"/>
      <c r="AF20" s="15"/>
      <c r="AG20" s="15"/>
      <c r="AH20" s="15"/>
      <c r="AI20" s="15"/>
      <c r="AJ20" s="15"/>
      <c r="AK20" s="15"/>
      <c r="AL20" s="15"/>
      <c r="AM20" s="15"/>
      <c r="AN20" s="15"/>
    </row>
    <row r="21" spans="1:40" ht="52" customHeight="1" thickBot="1">
      <c r="A21" s="99" t="s">
        <v>50</v>
      </c>
      <c r="B21" s="51"/>
      <c r="C21" s="274"/>
      <c r="D21" s="118"/>
      <c r="E21" s="276"/>
      <c r="F21" s="322"/>
      <c r="G21" s="323"/>
      <c r="H21" s="124"/>
      <c r="I21" s="178"/>
      <c r="J21" s="238"/>
      <c r="K21" s="184"/>
      <c r="L21" s="299"/>
      <c r="M21" s="326"/>
      <c r="N21" s="24"/>
      <c r="O21" s="24"/>
      <c r="P21" s="24"/>
      <c r="Q21" s="24"/>
      <c r="R21" s="24"/>
      <c r="S21" s="24"/>
      <c r="T21" s="24"/>
      <c r="U21" s="24"/>
      <c r="V21" s="15"/>
      <c r="W21" s="15"/>
      <c r="X21" s="15"/>
      <c r="Y21" s="15"/>
      <c r="Z21" s="15"/>
      <c r="AA21" s="15"/>
      <c r="AB21" s="15"/>
      <c r="AC21" s="15"/>
      <c r="AD21" s="15"/>
      <c r="AE21" s="15"/>
      <c r="AF21" s="15"/>
      <c r="AG21" s="15"/>
      <c r="AH21" s="15"/>
      <c r="AI21" s="15"/>
      <c r="AJ21" s="15"/>
      <c r="AK21" s="15"/>
      <c r="AL21" s="15"/>
      <c r="AM21" s="15"/>
      <c r="AN21" s="15"/>
    </row>
    <row r="22" spans="1:40" ht="52" customHeight="1" thickBot="1">
      <c r="A22" s="99" t="s">
        <v>188</v>
      </c>
      <c r="B22" s="51"/>
      <c r="C22" s="274"/>
      <c r="D22" s="118"/>
      <c r="E22" s="276"/>
      <c r="F22" s="322"/>
      <c r="G22" s="323"/>
      <c r="H22" s="124"/>
      <c r="I22" s="178"/>
      <c r="J22" s="238"/>
      <c r="K22" s="184"/>
      <c r="L22" s="299"/>
      <c r="M22" s="326"/>
      <c r="N22" s="24"/>
      <c r="O22" s="24"/>
      <c r="P22" s="24"/>
      <c r="Q22" s="24"/>
      <c r="R22" s="24"/>
      <c r="S22" s="24"/>
      <c r="T22" s="24"/>
      <c r="U22" s="24"/>
      <c r="V22" s="15"/>
      <c r="W22" s="15"/>
      <c r="X22" s="15"/>
      <c r="Y22" s="15"/>
      <c r="Z22" s="15"/>
      <c r="AA22" s="15"/>
      <c r="AB22" s="15"/>
      <c r="AC22" s="15"/>
      <c r="AD22" s="15"/>
      <c r="AE22" s="15"/>
      <c r="AF22" s="15"/>
      <c r="AG22" s="15"/>
      <c r="AH22" s="15"/>
      <c r="AI22" s="15"/>
      <c r="AJ22" s="15"/>
      <c r="AK22" s="15"/>
      <c r="AL22" s="15"/>
      <c r="AM22" s="15"/>
      <c r="AN22" s="15"/>
    </row>
    <row r="23" spans="1:40" ht="52" customHeight="1" thickBot="1">
      <c r="A23" s="99" t="s">
        <v>189</v>
      </c>
      <c r="B23" s="51"/>
      <c r="C23" s="274"/>
      <c r="D23" s="118"/>
      <c r="E23" s="276"/>
      <c r="F23" s="322"/>
      <c r="G23" s="323"/>
      <c r="H23" s="124"/>
      <c r="I23" s="178"/>
      <c r="J23" s="238"/>
      <c r="K23" s="184"/>
      <c r="L23" s="299"/>
      <c r="M23" s="326"/>
      <c r="N23" s="24"/>
      <c r="O23" s="24"/>
      <c r="P23" s="24"/>
      <c r="Q23" s="24"/>
      <c r="R23" s="24"/>
      <c r="S23" s="24"/>
      <c r="T23" s="24"/>
      <c r="U23" s="24"/>
      <c r="V23" s="15"/>
      <c r="W23" s="15"/>
      <c r="X23" s="15"/>
      <c r="Y23" s="15"/>
      <c r="Z23" s="15"/>
      <c r="AA23" s="15"/>
      <c r="AB23" s="15"/>
      <c r="AC23" s="15"/>
      <c r="AD23" s="15"/>
      <c r="AE23" s="15"/>
      <c r="AF23" s="15"/>
      <c r="AG23" s="15"/>
      <c r="AH23" s="15"/>
      <c r="AI23" s="15"/>
      <c r="AJ23" s="15"/>
      <c r="AK23" s="15"/>
      <c r="AL23" s="15"/>
      <c r="AM23" s="15"/>
      <c r="AN23" s="15"/>
    </row>
    <row r="24" spans="1:40" ht="52" customHeight="1" thickBot="1">
      <c r="A24" s="99" t="s">
        <v>190</v>
      </c>
      <c r="B24" s="51"/>
      <c r="C24" s="274"/>
      <c r="D24" s="118"/>
      <c r="E24" s="276"/>
      <c r="F24" s="322"/>
      <c r="G24" s="323"/>
      <c r="H24" s="124"/>
      <c r="I24" s="178"/>
      <c r="J24" s="238"/>
      <c r="K24" s="184"/>
      <c r="L24" s="299"/>
      <c r="M24" s="326"/>
      <c r="N24" s="24"/>
      <c r="O24" s="24"/>
      <c r="P24" s="24"/>
      <c r="Q24" s="24"/>
      <c r="R24" s="24"/>
      <c r="S24" s="24"/>
      <c r="T24" s="24"/>
      <c r="U24" s="24"/>
      <c r="V24" s="15"/>
      <c r="W24" s="15"/>
      <c r="X24" s="15"/>
      <c r="Y24" s="15"/>
      <c r="Z24" s="15"/>
      <c r="AA24" s="15"/>
      <c r="AB24" s="15"/>
      <c r="AC24" s="15"/>
      <c r="AD24" s="15"/>
      <c r="AE24" s="15"/>
      <c r="AF24" s="15"/>
      <c r="AG24" s="15"/>
      <c r="AH24" s="15"/>
      <c r="AI24" s="15"/>
      <c r="AJ24" s="15"/>
      <c r="AK24" s="15"/>
      <c r="AL24" s="15"/>
      <c r="AM24" s="15"/>
      <c r="AN24" s="15"/>
    </row>
    <row r="25" spans="1:40" ht="52" customHeight="1" thickBot="1">
      <c r="A25" s="99" t="s">
        <v>191</v>
      </c>
      <c r="B25" s="51"/>
      <c r="C25" s="274"/>
      <c r="D25" s="118"/>
      <c r="E25" s="276"/>
      <c r="F25" s="322"/>
      <c r="G25" s="323"/>
      <c r="H25" s="124"/>
      <c r="I25" s="178"/>
      <c r="J25" s="238"/>
      <c r="K25" s="184"/>
      <c r="L25" s="327"/>
      <c r="M25" s="328"/>
      <c r="N25" s="24"/>
      <c r="O25" s="24"/>
      <c r="P25" s="24"/>
      <c r="Q25" s="24"/>
      <c r="R25" s="24"/>
      <c r="S25" s="24"/>
      <c r="T25" s="24"/>
      <c r="U25" s="24"/>
      <c r="V25" s="15"/>
      <c r="W25" s="15"/>
      <c r="X25" s="15"/>
      <c r="Y25" s="15"/>
      <c r="Z25" s="15"/>
      <c r="AA25" s="15"/>
      <c r="AB25" s="15"/>
      <c r="AC25" s="15"/>
      <c r="AD25" s="15"/>
      <c r="AE25" s="15"/>
      <c r="AF25" s="15"/>
      <c r="AG25" s="15"/>
      <c r="AH25" s="15"/>
      <c r="AI25" s="15"/>
      <c r="AJ25" s="15"/>
      <c r="AK25" s="15"/>
      <c r="AL25" s="15"/>
      <c r="AM25" s="15"/>
      <c r="AN25" s="15"/>
    </row>
    <row r="26" spans="1:40" ht="52" customHeight="1" thickBot="1">
      <c r="A26" s="99" t="s">
        <v>192</v>
      </c>
      <c r="B26" s="52"/>
      <c r="C26" s="275"/>
      <c r="D26" s="278"/>
      <c r="E26" s="279" t="str">
        <f>IF(D26="SÍ","VEA LA GUÍA","FIN DEL MONITOREO")</f>
        <v>FIN DEL MONITOREO</v>
      </c>
      <c r="F26" s="320"/>
      <c r="G26" s="321"/>
      <c r="H26" s="281"/>
      <c r="I26" s="272"/>
      <c r="J26" s="273"/>
      <c r="K26" s="185"/>
      <c r="L26" s="329"/>
      <c r="M26" s="330"/>
      <c r="N26" s="24"/>
      <c r="O26" s="24"/>
      <c r="P26" s="24"/>
      <c r="Q26" s="24"/>
      <c r="R26" s="24"/>
      <c r="S26" s="24"/>
      <c r="T26" s="24"/>
      <c r="U26" s="24"/>
      <c r="V26" s="15"/>
      <c r="W26" s="15"/>
      <c r="X26" s="15"/>
      <c r="Y26" s="15"/>
      <c r="Z26" s="15"/>
      <c r="AA26" s="15"/>
      <c r="AB26" s="15"/>
      <c r="AC26" s="15"/>
      <c r="AD26" s="15"/>
      <c r="AE26" s="15"/>
      <c r="AF26" s="15"/>
      <c r="AG26" s="15"/>
      <c r="AH26" s="15"/>
      <c r="AI26" s="15"/>
      <c r="AJ26" s="15"/>
      <c r="AK26" s="15"/>
      <c r="AL26" s="15"/>
      <c r="AM26" s="15"/>
      <c r="AN26" s="15"/>
    </row>
    <row r="27" spans="1:40" ht="52" customHeight="1" thickBot="1">
      <c r="A27" s="25"/>
      <c r="B27" s="26"/>
      <c r="C27" s="27"/>
      <c r="D27" s="56"/>
      <c r="E27" s="19"/>
      <c r="F27" s="43"/>
      <c r="G27" s="19"/>
      <c r="H27" s="19"/>
      <c r="I27" s="19"/>
      <c r="J27" s="19"/>
      <c r="K27" s="19"/>
      <c r="L27" s="19"/>
      <c r="M27" s="19"/>
      <c r="N27" s="33"/>
      <c r="O27" s="33"/>
      <c r="P27" s="33"/>
      <c r="Q27" s="33"/>
      <c r="R27" s="33"/>
      <c r="S27" s="33"/>
      <c r="T27" s="33"/>
      <c r="U27" s="33"/>
      <c r="V27" s="15"/>
      <c r="W27" s="15"/>
      <c r="X27" s="15"/>
      <c r="Y27" s="15"/>
      <c r="Z27" s="15"/>
      <c r="AA27" s="15"/>
      <c r="AB27" s="15"/>
      <c r="AC27" s="15"/>
      <c r="AD27" s="15"/>
      <c r="AE27" s="15"/>
      <c r="AF27" s="15"/>
      <c r="AG27" s="15"/>
      <c r="AH27" s="15"/>
      <c r="AI27" s="15"/>
      <c r="AJ27" s="15"/>
      <c r="AK27" s="15"/>
      <c r="AL27" s="15"/>
      <c r="AM27" s="15"/>
      <c r="AN27" s="15"/>
    </row>
    <row r="28" spans="1:40" ht="52" customHeight="1" thickBot="1">
      <c r="A28" s="25"/>
      <c r="B28" s="61"/>
      <c r="C28" s="62"/>
      <c r="D28" s="63"/>
      <c r="E28" s="4"/>
      <c r="F28" s="64"/>
      <c r="G28" s="4"/>
      <c r="H28" s="4"/>
      <c r="I28" s="4"/>
      <c r="J28" s="4"/>
      <c r="K28" s="4"/>
      <c r="L28" s="4"/>
      <c r="M28" s="4"/>
      <c r="N28" s="4"/>
      <c r="O28" s="4"/>
      <c r="P28" s="4"/>
      <c r="Q28" s="4"/>
      <c r="R28" s="4"/>
      <c r="S28" s="4"/>
      <c r="T28" s="4"/>
      <c r="U28" s="4"/>
      <c r="V28" s="15"/>
      <c r="W28" s="15"/>
      <c r="X28" s="15"/>
      <c r="Y28" s="15"/>
      <c r="Z28" s="15"/>
      <c r="AA28" s="15"/>
      <c r="AB28" s="15"/>
      <c r="AC28" s="15"/>
      <c r="AD28" s="15"/>
      <c r="AE28" s="15"/>
      <c r="AF28" s="15"/>
      <c r="AG28" s="15"/>
      <c r="AH28" s="15"/>
      <c r="AI28" s="15"/>
      <c r="AJ28" s="15"/>
      <c r="AK28" s="15"/>
      <c r="AL28" s="15"/>
      <c r="AM28" s="15"/>
      <c r="AN28" s="15"/>
    </row>
    <row r="29" spans="1:40">
      <c r="A29" s="13"/>
      <c r="B29" s="4"/>
      <c r="C29" s="4"/>
      <c r="D29" s="4"/>
      <c r="E29" s="4"/>
      <c r="F29" s="4"/>
      <c r="G29" s="4"/>
      <c r="H29" s="4"/>
      <c r="I29" s="4"/>
      <c r="J29" s="4"/>
      <c r="K29" s="4"/>
      <c r="L29" s="4"/>
      <c r="M29" s="4"/>
      <c r="N29" s="4"/>
      <c r="O29" s="4"/>
      <c r="P29" s="4"/>
      <c r="Q29" s="4"/>
      <c r="R29" s="4"/>
      <c r="S29" s="4"/>
      <c r="T29" s="4"/>
      <c r="U29" s="4"/>
      <c r="V29" s="15"/>
      <c r="W29" s="15"/>
      <c r="X29" s="15"/>
      <c r="Y29" s="15"/>
      <c r="Z29" s="15"/>
      <c r="AA29" s="15"/>
      <c r="AB29" s="15"/>
      <c r="AC29" s="15"/>
      <c r="AD29" s="15"/>
      <c r="AE29" s="15"/>
      <c r="AF29" s="15"/>
      <c r="AG29" s="15"/>
      <c r="AH29" s="15"/>
      <c r="AI29" s="15"/>
      <c r="AJ29" s="15"/>
      <c r="AK29" s="15"/>
      <c r="AL29" s="15"/>
      <c r="AM29" s="15"/>
      <c r="AN29" s="15"/>
    </row>
    <row r="30" spans="1:40">
      <c r="A30" s="13"/>
      <c r="B30" s="4"/>
      <c r="C30" s="4"/>
      <c r="D30" s="4"/>
      <c r="E30" s="4"/>
      <c r="F30" s="4"/>
      <c r="G30" s="4"/>
      <c r="H30" s="4"/>
      <c r="I30" s="4"/>
      <c r="J30" s="4"/>
      <c r="K30" s="4"/>
      <c r="L30" s="4"/>
      <c r="M30" s="4"/>
      <c r="N30" s="4"/>
      <c r="O30" s="4"/>
      <c r="P30" s="4"/>
      <c r="Q30" s="4"/>
      <c r="R30" s="4"/>
      <c r="S30" s="4"/>
      <c r="T30" s="4"/>
      <c r="U30" s="4"/>
      <c r="V30" s="15"/>
      <c r="W30" s="15"/>
      <c r="X30" s="15"/>
      <c r="Y30" s="15"/>
      <c r="Z30" s="15"/>
      <c r="AA30" s="15"/>
      <c r="AB30" s="15"/>
      <c r="AC30" s="15"/>
      <c r="AD30" s="15"/>
      <c r="AE30" s="15"/>
      <c r="AF30" s="15"/>
      <c r="AG30" s="15"/>
      <c r="AH30" s="15"/>
      <c r="AI30" s="15"/>
      <c r="AJ30" s="15"/>
      <c r="AK30" s="15"/>
      <c r="AL30" s="15"/>
      <c r="AM30" s="15"/>
      <c r="AN30" s="15"/>
    </row>
    <row r="31" spans="1:40">
      <c r="A31" s="13"/>
      <c r="B31" s="4"/>
      <c r="C31" s="4"/>
      <c r="D31" s="4"/>
      <c r="E31" s="4"/>
      <c r="F31" s="4"/>
      <c r="G31" s="4"/>
      <c r="H31" s="4"/>
      <c r="I31" s="4"/>
      <c r="J31" s="4"/>
      <c r="K31" s="4"/>
      <c r="L31" s="4"/>
      <c r="M31" s="4"/>
      <c r="N31" s="4"/>
      <c r="O31" s="4"/>
      <c r="P31" s="4"/>
      <c r="Q31" s="4"/>
      <c r="R31" s="4"/>
      <c r="S31" s="4"/>
      <c r="T31" s="4"/>
      <c r="U31" s="4"/>
      <c r="V31" s="15"/>
      <c r="W31" s="15"/>
      <c r="X31" s="15"/>
      <c r="Y31" s="15"/>
      <c r="Z31" s="15"/>
      <c r="AA31" s="15"/>
      <c r="AB31" s="15"/>
      <c r="AC31" s="15"/>
      <c r="AD31" s="15"/>
      <c r="AE31" s="15"/>
      <c r="AF31" s="15"/>
      <c r="AG31" s="15"/>
      <c r="AH31" s="15"/>
      <c r="AI31" s="15"/>
      <c r="AJ31" s="15"/>
      <c r="AK31" s="15"/>
      <c r="AL31" s="15"/>
      <c r="AM31" s="15"/>
      <c r="AN31" s="15"/>
    </row>
    <row r="32" spans="1:40">
      <c r="A32" s="13"/>
      <c r="B32" s="13"/>
      <c r="C32" s="13"/>
      <c r="D32" s="13"/>
      <c r="E32" s="13"/>
      <c r="F32" s="13"/>
      <c r="G32" s="13"/>
      <c r="H32" s="13"/>
      <c r="I32" s="13"/>
      <c r="J32" s="13"/>
      <c r="K32" s="13"/>
      <c r="L32" s="13"/>
      <c r="M32" s="13"/>
      <c r="N32" s="13"/>
      <c r="O32" s="13"/>
      <c r="P32" s="13"/>
      <c r="Q32" s="13"/>
      <c r="R32" s="13"/>
      <c r="S32" s="13"/>
      <c r="T32" s="13"/>
      <c r="U32" s="13"/>
      <c r="V32" s="15"/>
      <c r="W32" s="15"/>
      <c r="X32" s="15"/>
      <c r="Y32" s="15"/>
      <c r="Z32" s="15"/>
      <c r="AA32" s="15"/>
      <c r="AB32" s="15"/>
      <c r="AC32" s="15"/>
      <c r="AD32" s="15"/>
      <c r="AE32" s="15"/>
      <c r="AF32" s="15"/>
      <c r="AG32" s="15"/>
      <c r="AH32" s="15"/>
      <c r="AI32" s="15"/>
      <c r="AJ32" s="15"/>
      <c r="AK32" s="15"/>
      <c r="AL32" s="15"/>
      <c r="AM32" s="15"/>
      <c r="AN32" s="15"/>
    </row>
    <row r="33" spans="1:40">
      <c r="A33" s="13"/>
      <c r="B33" s="13"/>
      <c r="C33" s="13"/>
      <c r="D33" s="13"/>
      <c r="E33" s="13"/>
      <c r="F33" s="13"/>
      <c r="G33" s="13"/>
      <c r="H33" s="13"/>
      <c r="I33" s="13"/>
      <c r="J33" s="13"/>
      <c r="K33" s="13"/>
      <c r="L33" s="13"/>
      <c r="M33" s="13"/>
      <c r="N33" s="13"/>
      <c r="O33" s="13"/>
      <c r="P33" s="13"/>
      <c r="Q33" s="13"/>
      <c r="R33" s="13"/>
      <c r="S33" s="13"/>
      <c r="T33" s="13"/>
      <c r="U33" s="13"/>
      <c r="V33" s="15"/>
      <c r="W33" s="15"/>
      <c r="X33" s="15"/>
      <c r="Y33" s="15"/>
      <c r="Z33" s="15"/>
      <c r="AA33" s="15"/>
      <c r="AB33" s="15"/>
      <c r="AC33" s="15"/>
      <c r="AD33" s="15"/>
      <c r="AE33" s="15"/>
      <c r="AF33" s="15"/>
      <c r="AG33" s="15"/>
      <c r="AH33" s="15"/>
      <c r="AI33" s="15"/>
      <c r="AJ33" s="15"/>
      <c r="AK33" s="15"/>
      <c r="AL33" s="15"/>
      <c r="AM33" s="15"/>
      <c r="AN33" s="15"/>
    </row>
    <row r="34" spans="1:40">
      <c r="A34" s="13"/>
      <c r="B34" s="13"/>
      <c r="C34" s="13"/>
      <c r="D34" s="13"/>
      <c r="E34" s="13"/>
      <c r="F34" s="13"/>
      <c r="G34" s="13"/>
      <c r="H34" s="13"/>
      <c r="I34" s="13"/>
      <c r="J34" s="13"/>
      <c r="K34" s="13"/>
      <c r="L34" s="13"/>
      <c r="M34" s="13"/>
      <c r="N34" s="13"/>
      <c r="O34" s="13"/>
      <c r="P34" s="13"/>
      <c r="Q34" s="13"/>
      <c r="R34" s="13"/>
      <c r="S34" s="13"/>
      <c r="T34" s="13"/>
      <c r="U34" s="13"/>
      <c r="V34" s="13"/>
    </row>
    <row r="35" spans="1:40">
      <c r="A35" s="13"/>
      <c r="B35" s="13"/>
      <c r="C35" s="13"/>
      <c r="D35" s="13"/>
      <c r="E35" s="13"/>
      <c r="F35" s="13"/>
      <c r="G35" s="13"/>
      <c r="H35" s="13"/>
      <c r="I35" s="13"/>
      <c r="J35" s="13"/>
      <c r="K35" s="13"/>
      <c r="L35" s="13"/>
      <c r="M35" s="13"/>
      <c r="N35" s="13"/>
      <c r="O35" s="13"/>
      <c r="P35" s="13"/>
      <c r="Q35" s="13"/>
      <c r="R35" s="13"/>
      <c r="S35" s="13"/>
      <c r="T35" s="13"/>
      <c r="U35" s="13"/>
      <c r="V35" s="13"/>
    </row>
    <row r="36" spans="1:40">
      <c r="A36" s="13"/>
      <c r="B36" s="13"/>
      <c r="C36" s="13"/>
      <c r="D36" s="13"/>
      <c r="E36" s="13"/>
      <c r="F36" s="13"/>
      <c r="G36" s="13"/>
      <c r="H36" s="13"/>
      <c r="I36" s="13"/>
      <c r="J36" s="13"/>
      <c r="K36" s="13"/>
      <c r="L36" s="13"/>
      <c r="M36" s="13"/>
      <c r="N36" s="13"/>
      <c r="O36" s="13"/>
      <c r="P36" s="13"/>
      <c r="Q36" s="13"/>
      <c r="R36" s="13"/>
      <c r="S36" s="13"/>
      <c r="T36" s="13"/>
      <c r="U36" s="13"/>
      <c r="V36" s="13"/>
    </row>
    <row r="37" spans="1:40">
      <c r="A37" s="13"/>
      <c r="B37" s="13"/>
      <c r="C37" s="13"/>
      <c r="D37" s="13"/>
      <c r="E37" s="13"/>
      <c r="F37" s="13"/>
      <c r="G37" s="13"/>
      <c r="H37" s="13"/>
      <c r="I37" s="13"/>
      <c r="J37" s="13"/>
      <c r="K37" s="13"/>
      <c r="L37" s="13"/>
      <c r="M37" s="13"/>
      <c r="N37" s="13"/>
      <c r="O37" s="13"/>
      <c r="P37" s="13"/>
      <c r="Q37" s="13"/>
      <c r="R37" s="13"/>
      <c r="S37" s="13"/>
      <c r="T37" s="13"/>
      <c r="U37" s="13"/>
      <c r="V37" s="13"/>
    </row>
    <row r="38" spans="1:40">
      <c r="A38" s="13"/>
      <c r="B38" s="13"/>
      <c r="C38" s="13"/>
      <c r="D38" s="13"/>
      <c r="E38" s="13"/>
      <c r="F38" s="13"/>
      <c r="G38" s="13"/>
      <c r="H38" s="13"/>
      <c r="I38" s="13"/>
      <c r="J38" s="13"/>
      <c r="K38" s="13"/>
      <c r="L38" s="13"/>
      <c r="M38" s="13"/>
      <c r="N38" s="13"/>
      <c r="O38" s="13"/>
      <c r="P38" s="13"/>
      <c r="Q38" s="13"/>
      <c r="R38" s="13"/>
      <c r="S38" s="13"/>
      <c r="T38" s="13"/>
      <c r="U38" s="13"/>
      <c r="V38" s="13"/>
    </row>
    <row r="39" spans="1:40">
      <c r="A39" s="13"/>
      <c r="B39" s="13"/>
      <c r="C39" s="13"/>
      <c r="D39" s="13"/>
      <c r="E39" s="13"/>
      <c r="F39" s="13"/>
      <c r="G39" s="13"/>
      <c r="H39" s="13"/>
      <c r="I39" s="13"/>
      <c r="J39" s="13"/>
      <c r="K39" s="13"/>
      <c r="L39" s="13"/>
      <c r="M39" s="13"/>
      <c r="N39" s="13"/>
      <c r="O39" s="13"/>
      <c r="P39" s="13"/>
      <c r="Q39" s="13"/>
      <c r="R39" s="13"/>
      <c r="S39" s="13"/>
      <c r="T39" s="13"/>
      <c r="U39" s="13"/>
      <c r="V39" s="13"/>
    </row>
    <row r="40" spans="1:40">
      <c r="A40" s="13"/>
      <c r="B40" s="13"/>
      <c r="C40" s="13"/>
      <c r="D40" s="13"/>
      <c r="E40" s="13"/>
      <c r="F40" s="13"/>
      <c r="G40" s="13"/>
      <c r="H40" s="13"/>
      <c r="I40" s="13"/>
      <c r="J40" s="13"/>
      <c r="K40" s="13"/>
      <c r="L40" s="13"/>
      <c r="M40" s="13"/>
      <c r="N40" s="13"/>
      <c r="O40" s="13"/>
      <c r="P40" s="13"/>
      <c r="Q40" s="13"/>
      <c r="R40" s="13"/>
      <c r="S40" s="13"/>
      <c r="T40" s="13"/>
      <c r="U40" s="13"/>
      <c r="V40" s="13"/>
    </row>
    <row r="41" spans="1:40">
      <c r="A41" s="13"/>
      <c r="B41" s="13"/>
      <c r="C41" s="13"/>
      <c r="D41" s="13"/>
      <c r="E41" s="13"/>
      <c r="F41" s="13"/>
      <c r="G41" s="13"/>
      <c r="H41" s="13"/>
      <c r="I41" s="13"/>
      <c r="J41" s="13"/>
      <c r="K41" s="13"/>
      <c r="L41" s="13"/>
      <c r="M41" s="13"/>
      <c r="N41" s="13"/>
      <c r="O41" s="13"/>
      <c r="P41" s="13"/>
      <c r="Q41" s="13"/>
      <c r="R41" s="13"/>
      <c r="S41" s="13"/>
      <c r="T41" s="13"/>
      <c r="U41" s="13"/>
      <c r="V41" s="13"/>
    </row>
    <row r="42" spans="1:40">
      <c r="A42" s="13"/>
      <c r="B42" s="13"/>
      <c r="C42" s="13"/>
      <c r="D42" s="13"/>
      <c r="E42" s="13"/>
      <c r="F42" s="13"/>
      <c r="G42" s="13"/>
      <c r="H42" s="13"/>
      <c r="I42" s="13"/>
      <c r="J42" s="13"/>
      <c r="K42" s="13"/>
      <c r="L42" s="13"/>
      <c r="M42" s="13"/>
      <c r="N42" s="13"/>
      <c r="O42" s="13"/>
      <c r="P42" s="13"/>
      <c r="Q42" s="13"/>
      <c r="R42" s="13"/>
      <c r="S42" s="13"/>
      <c r="T42" s="13"/>
      <c r="U42" s="13"/>
      <c r="V42" s="13"/>
    </row>
    <row r="43" spans="1:40">
      <c r="A43" s="13"/>
      <c r="B43" s="13"/>
      <c r="C43" s="13"/>
      <c r="D43" s="13"/>
      <c r="E43" s="13"/>
      <c r="F43" s="13"/>
      <c r="G43" s="13"/>
      <c r="H43" s="13"/>
      <c r="I43" s="13"/>
      <c r="J43" s="13"/>
      <c r="K43" s="13"/>
      <c r="L43" s="13"/>
      <c r="M43" s="13"/>
      <c r="N43" s="13"/>
      <c r="O43" s="13"/>
      <c r="P43" s="13"/>
      <c r="Q43" s="13"/>
      <c r="R43" s="13"/>
      <c r="S43" s="13"/>
      <c r="T43" s="13"/>
      <c r="U43" s="13"/>
      <c r="V43" s="13"/>
    </row>
    <row r="44" spans="1:40">
      <c r="A44" s="13"/>
      <c r="B44" s="13"/>
      <c r="C44" s="13"/>
      <c r="D44" s="13"/>
      <c r="E44" s="13"/>
      <c r="F44" s="13"/>
      <c r="G44" s="13"/>
      <c r="H44" s="13"/>
      <c r="I44" s="13"/>
      <c r="J44" s="13"/>
      <c r="K44" s="13"/>
      <c r="L44" s="13"/>
      <c r="M44" s="13"/>
      <c r="N44" s="13"/>
      <c r="O44" s="13"/>
      <c r="P44" s="13"/>
      <c r="Q44" s="13"/>
      <c r="R44" s="13"/>
      <c r="S44" s="13"/>
      <c r="T44" s="13"/>
      <c r="U44" s="13"/>
      <c r="V44" s="13"/>
    </row>
    <row r="45" spans="1:40">
      <c r="A45" s="13"/>
      <c r="B45" s="13"/>
      <c r="C45" s="13"/>
      <c r="D45" s="13"/>
      <c r="E45" s="13"/>
      <c r="F45" s="13"/>
      <c r="G45" s="13"/>
      <c r="H45" s="13"/>
      <c r="I45" s="13"/>
      <c r="J45" s="13"/>
      <c r="K45" s="13"/>
      <c r="L45" s="13"/>
      <c r="M45" s="13"/>
      <c r="N45" s="13"/>
      <c r="O45" s="13"/>
      <c r="P45" s="13"/>
      <c r="Q45" s="13"/>
      <c r="R45" s="13"/>
      <c r="S45" s="13"/>
      <c r="T45" s="13"/>
      <c r="U45" s="13"/>
      <c r="V45" s="13"/>
    </row>
    <row r="46" spans="1:40">
      <c r="A46" s="13"/>
      <c r="B46" s="13"/>
      <c r="C46" s="13"/>
      <c r="D46" s="13"/>
      <c r="E46" s="13"/>
      <c r="F46" s="13"/>
      <c r="G46" s="13"/>
      <c r="H46" s="13"/>
      <c r="I46" s="13"/>
      <c r="J46" s="13"/>
      <c r="K46" s="13"/>
      <c r="L46" s="13"/>
      <c r="M46" s="13"/>
      <c r="N46" s="13"/>
      <c r="O46" s="13"/>
      <c r="P46" s="13"/>
      <c r="Q46" s="13"/>
      <c r="R46" s="13"/>
      <c r="S46" s="13"/>
      <c r="T46" s="13"/>
      <c r="U46" s="13"/>
      <c r="V46" s="13"/>
    </row>
    <row r="47" spans="1:40">
      <c r="A47" s="13"/>
      <c r="B47" s="13"/>
      <c r="C47" s="13"/>
      <c r="D47" s="13"/>
      <c r="E47" s="13"/>
      <c r="F47" s="13"/>
      <c r="G47" s="13"/>
      <c r="H47" s="13"/>
      <c r="I47" s="13"/>
      <c r="J47" s="13"/>
      <c r="K47" s="13"/>
      <c r="L47" s="13"/>
      <c r="M47" s="13"/>
      <c r="N47" s="13"/>
      <c r="O47" s="13"/>
      <c r="P47" s="13"/>
      <c r="Q47" s="13"/>
      <c r="R47" s="13"/>
      <c r="S47" s="13"/>
      <c r="T47" s="13"/>
      <c r="U47" s="13"/>
      <c r="V47" s="13"/>
    </row>
    <row r="48" spans="1:40">
      <c r="A48" s="13"/>
      <c r="B48" s="13"/>
      <c r="C48" s="13"/>
      <c r="D48" s="13"/>
      <c r="E48" s="13"/>
      <c r="F48" s="13"/>
      <c r="G48" s="13"/>
      <c r="H48" s="13"/>
      <c r="I48" s="13"/>
      <c r="J48" s="13"/>
      <c r="K48" s="13"/>
      <c r="L48" s="13"/>
      <c r="M48" s="13"/>
      <c r="N48" s="13"/>
      <c r="O48" s="13"/>
      <c r="P48" s="13"/>
      <c r="Q48" s="13"/>
      <c r="R48" s="13"/>
      <c r="S48" s="13"/>
      <c r="T48" s="13"/>
      <c r="U48" s="13"/>
      <c r="V48" s="13"/>
    </row>
    <row r="49" spans="1:22">
      <c r="A49" s="13"/>
      <c r="B49" s="13"/>
      <c r="C49" s="13"/>
      <c r="D49" s="13"/>
      <c r="E49" s="13"/>
      <c r="F49" s="13"/>
      <c r="G49" s="13"/>
      <c r="H49" s="13"/>
      <c r="I49" s="13"/>
      <c r="J49" s="13"/>
      <c r="K49" s="13"/>
      <c r="L49" s="13"/>
      <c r="M49" s="13"/>
      <c r="N49" s="13"/>
      <c r="O49" s="13"/>
      <c r="P49" s="13"/>
      <c r="Q49" s="13"/>
      <c r="R49" s="13"/>
      <c r="S49" s="13"/>
      <c r="T49" s="13"/>
      <c r="U49" s="13"/>
      <c r="V49" s="13"/>
    </row>
    <row r="50" spans="1:22">
      <c r="A50" s="13"/>
      <c r="B50" s="13"/>
      <c r="C50" s="13"/>
      <c r="D50" s="13"/>
      <c r="E50" s="13"/>
      <c r="F50" s="13"/>
      <c r="G50" s="13"/>
      <c r="H50" s="13"/>
      <c r="I50" s="13"/>
      <c r="J50" s="13"/>
      <c r="K50" s="13"/>
      <c r="L50" s="13"/>
      <c r="M50" s="13"/>
      <c r="N50" s="13"/>
      <c r="O50" s="13"/>
      <c r="P50" s="13"/>
      <c r="Q50" s="13"/>
      <c r="R50" s="13"/>
      <c r="S50" s="13"/>
      <c r="T50" s="13"/>
      <c r="U50" s="13"/>
      <c r="V50" s="13"/>
    </row>
    <row r="51" spans="1:22">
      <c r="A51" s="13"/>
      <c r="B51" s="13"/>
      <c r="C51" s="13"/>
      <c r="D51" s="13"/>
      <c r="E51" s="13"/>
      <c r="F51" s="13"/>
      <c r="G51" s="13"/>
      <c r="H51" s="13"/>
      <c r="I51" s="13"/>
      <c r="J51" s="13"/>
      <c r="K51" s="13"/>
      <c r="L51" s="13"/>
      <c r="M51" s="13"/>
      <c r="N51" s="13"/>
      <c r="O51" s="13"/>
      <c r="P51" s="13"/>
      <c r="Q51" s="13"/>
      <c r="R51" s="13"/>
      <c r="S51" s="13"/>
      <c r="T51" s="13"/>
      <c r="U51" s="13"/>
      <c r="V51" s="13"/>
    </row>
    <row r="52" spans="1:22">
      <c r="A52" s="13"/>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row r="55" spans="1:22">
      <c r="A55" s="13"/>
      <c r="B55" s="13"/>
      <c r="C55" s="13"/>
      <c r="D55" s="13"/>
      <c r="E55" s="13"/>
      <c r="F55" s="13"/>
      <c r="G55" s="13"/>
      <c r="H55" s="13"/>
      <c r="I55" s="13"/>
      <c r="J55" s="13"/>
      <c r="K55" s="13"/>
      <c r="L55" s="13"/>
      <c r="M55" s="13"/>
      <c r="N55" s="13"/>
      <c r="O55" s="13"/>
      <c r="P55" s="13"/>
      <c r="Q55" s="13"/>
      <c r="R55" s="13"/>
      <c r="S55" s="13"/>
      <c r="T55" s="13"/>
      <c r="U55" s="13"/>
      <c r="V55" s="13"/>
    </row>
    <row r="56" spans="1:22">
      <c r="A56" s="13"/>
      <c r="B56" s="13"/>
      <c r="C56" s="13"/>
      <c r="D56" s="13"/>
      <c r="E56" s="13"/>
      <c r="F56" s="13"/>
      <c r="G56" s="13"/>
      <c r="H56" s="13"/>
      <c r="I56" s="13"/>
      <c r="J56" s="13"/>
      <c r="K56" s="13"/>
      <c r="L56" s="13"/>
      <c r="M56" s="13"/>
      <c r="N56" s="13"/>
      <c r="O56" s="13"/>
      <c r="P56" s="13"/>
      <c r="Q56" s="13"/>
      <c r="R56" s="13"/>
      <c r="S56" s="13"/>
      <c r="T56" s="13"/>
      <c r="U56" s="13"/>
      <c r="V56" s="13"/>
    </row>
    <row r="57" spans="1:22">
      <c r="A57" s="13"/>
      <c r="B57" s="13"/>
      <c r="C57" s="13"/>
      <c r="D57" s="13"/>
      <c r="E57" s="13"/>
      <c r="F57" s="13"/>
      <c r="G57" s="13"/>
      <c r="H57" s="13"/>
      <c r="I57" s="13"/>
      <c r="J57" s="13"/>
      <c r="K57" s="13"/>
      <c r="L57" s="13"/>
      <c r="M57" s="13"/>
      <c r="N57" s="13"/>
      <c r="O57" s="13"/>
      <c r="P57" s="13"/>
      <c r="Q57" s="13"/>
      <c r="R57" s="13"/>
      <c r="S57" s="13"/>
      <c r="T57" s="13"/>
      <c r="U57" s="13"/>
      <c r="V57" s="13"/>
    </row>
    <row r="58" spans="1:22">
      <c r="A58" s="13"/>
      <c r="B58" s="13"/>
      <c r="C58" s="13"/>
      <c r="D58" s="13"/>
      <c r="E58" s="13"/>
      <c r="F58" s="13"/>
      <c r="G58" s="13"/>
      <c r="H58" s="13"/>
      <c r="I58" s="13"/>
      <c r="J58" s="13"/>
      <c r="K58" s="13"/>
      <c r="L58" s="13"/>
      <c r="M58" s="13"/>
      <c r="N58" s="13"/>
      <c r="O58" s="13"/>
      <c r="P58" s="13"/>
      <c r="Q58" s="13"/>
      <c r="R58" s="13"/>
      <c r="S58" s="13"/>
      <c r="T58" s="13"/>
      <c r="U58" s="13"/>
      <c r="V58" s="13"/>
    </row>
    <row r="59" spans="1:22">
      <c r="A59" s="13"/>
      <c r="B59" s="13"/>
      <c r="C59" s="13"/>
      <c r="D59" s="13"/>
      <c r="E59" s="13"/>
      <c r="F59" s="13"/>
      <c r="G59" s="13"/>
      <c r="H59" s="13"/>
      <c r="I59" s="13"/>
      <c r="J59" s="13"/>
      <c r="K59" s="13"/>
      <c r="L59" s="13"/>
      <c r="M59" s="13"/>
      <c r="N59" s="13"/>
      <c r="O59" s="13"/>
      <c r="P59" s="13"/>
      <c r="Q59" s="13"/>
      <c r="R59" s="13"/>
      <c r="S59" s="13"/>
      <c r="T59" s="13"/>
      <c r="U59" s="13"/>
      <c r="V59" s="13"/>
    </row>
    <row r="60" spans="1:22">
      <c r="A60" s="13"/>
      <c r="B60" s="13"/>
      <c r="C60" s="13"/>
      <c r="D60" s="13"/>
      <c r="E60" s="13"/>
      <c r="F60" s="13"/>
      <c r="G60" s="13"/>
      <c r="H60" s="13"/>
      <c r="I60" s="13"/>
      <c r="J60" s="13"/>
      <c r="K60" s="13"/>
      <c r="L60" s="13"/>
      <c r="M60" s="13"/>
      <c r="N60" s="13"/>
      <c r="O60" s="13"/>
      <c r="P60" s="13"/>
      <c r="Q60" s="13"/>
      <c r="R60" s="13"/>
      <c r="S60" s="13"/>
      <c r="T60" s="13"/>
      <c r="U60" s="13"/>
      <c r="V60" s="13"/>
    </row>
    <row r="61" spans="1:22">
      <c r="A61" s="13"/>
      <c r="B61" s="13"/>
      <c r="C61" s="13"/>
      <c r="D61" s="13"/>
      <c r="E61" s="13"/>
      <c r="F61" s="13"/>
      <c r="G61" s="13"/>
      <c r="H61" s="13"/>
      <c r="I61" s="13"/>
      <c r="J61" s="13"/>
      <c r="K61" s="13"/>
      <c r="L61" s="13"/>
      <c r="M61" s="13"/>
      <c r="N61" s="13"/>
      <c r="O61" s="13"/>
      <c r="P61" s="13"/>
      <c r="Q61" s="13"/>
      <c r="R61" s="13"/>
      <c r="S61" s="13"/>
      <c r="T61" s="13"/>
      <c r="U61" s="13"/>
      <c r="V61" s="13"/>
    </row>
    <row r="62" spans="1:22">
      <c r="A62" s="13"/>
      <c r="B62" s="13"/>
      <c r="C62" s="13"/>
      <c r="D62" s="13"/>
      <c r="E62" s="13"/>
      <c r="F62" s="13"/>
      <c r="G62" s="13"/>
      <c r="H62" s="13"/>
      <c r="I62" s="13"/>
      <c r="J62" s="13"/>
      <c r="K62" s="13"/>
      <c r="L62" s="13"/>
      <c r="M62" s="13"/>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row r="84" spans="1:22">
      <c r="A84" s="13"/>
      <c r="B84" s="13"/>
      <c r="C84" s="13"/>
      <c r="D84" s="13"/>
      <c r="E84" s="13"/>
      <c r="F84" s="13"/>
      <c r="G84" s="13"/>
      <c r="H84" s="13"/>
      <c r="I84" s="13"/>
      <c r="J84" s="13"/>
      <c r="K84" s="13"/>
      <c r="L84" s="13"/>
      <c r="M84" s="13"/>
      <c r="N84" s="13"/>
      <c r="O84" s="13"/>
      <c r="P84" s="13"/>
      <c r="Q84" s="13"/>
      <c r="R84" s="13"/>
      <c r="S84" s="13"/>
      <c r="T84" s="13"/>
      <c r="U84" s="13"/>
      <c r="V84" s="13"/>
    </row>
    <row r="85" spans="1:22">
      <c r="A85" s="13"/>
      <c r="B85" s="13"/>
      <c r="C85" s="13"/>
      <c r="D85" s="13"/>
      <c r="E85" s="13"/>
      <c r="F85" s="13"/>
      <c r="G85" s="13"/>
      <c r="H85" s="13"/>
      <c r="I85" s="13"/>
      <c r="J85" s="13"/>
      <c r="K85" s="13"/>
      <c r="L85" s="13"/>
      <c r="M85" s="13"/>
      <c r="N85" s="13"/>
      <c r="O85" s="13"/>
      <c r="P85" s="13"/>
      <c r="Q85" s="13"/>
      <c r="R85" s="13"/>
      <c r="S85" s="13"/>
      <c r="T85" s="13"/>
      <c r="U85" s="13"/>
      <c r="V85" s="13"/>
    </row>
    <row r="86" spans="1:22">
      <c r="A86" s="13"/>
      <c r="B86" s="13"/>
      <c r="C86" s="13"/>
      <c r="D86" s="13"/>
      <c r="E86" s="13"/>
      <c r="F86" s="13"/>
      <c r="G86" s="13"/>
      <c r="H86" s="13"/>
      <c r="I86" s="13"/>
      <c r="J86" s="13"/>
      <c r="K86" s="13"/>
      <c r="L86" s="13"/>
      <c r="M86" s="13"/>
      <c r="N86" s="13"/>
      <c r="O86" s="13"/>
      <c r="P86" s="13"/>
      <c r="Q86" s="13"/>
      <c r="R86" s="13"/>
      <c r="S86" s="13"/>
      <c r="T86" s="13"/>
      <c r="U86" s="13"/>
      <c r="V86" s="13"/>
    </row>
    <row r="87" spans="1:22">
      <c r="A87" s="13"/>
      <c r="B87" s="13"/>
      <c r="C87" s="13"/>
      <c r="D87" s="13"/>
      <c r="E87" s="13"/>
      <c r="F87" s="13"/>
      <c r="G87" s="13"/>
      <c r="H87" s="13"/>
      <c r="I87" s="13"/>
      <c r="J87" s="13"/>
      <c r="K87" s="13"/>
      <c r="L87" s="13"/>
      <c r="M87" s="13"/>
      <c r="N87" s="13"/>
      <c r="O87" s="13"/>
      <c r="P87" s="13"/>
      <c r="Q87" s="13"/>
      <c r="R87" s="13"/>
      <c r="S87" s="13"/>
      <c r="T87" s="13"/>
      <c r="U87" s="13"/>
      <c r="V87" s="13"/>
    </row>
    <row r="88" spans="1:22">
      <c r="A88" s="13"/>
      <c r="B88" s="13"/>
      <c r="C88" s="13"/>
      <c r="D88" s="13"/>
      <c r="E88" s="13"/>
      <c r="F88" s="13"/>
      <c r="G88" s="13"/>
      <c r="H88" s="13"/>
      <c r="I88" s="13"/>
      <c r="J88" s="13"/>
      <c r="K88" s="13"/>
      <c r="L88" s="13"/>
      <c r="M88" s="13"/>
      <c r="N88" s="13"/>
      <c r="O88" s="13"/>
      <c r="P88" s="13"/>
      <c r="Q88" s="13"/>
      <c r="R88" s="13"/>
      <c r="S88" s="13"/>
      <c r="T88" s="13"/>
      <c r="U88" s="13"/>
      <c r="V88" s="13"/>
    </row>
    <row r="89" spans="1:22">
      <c r="A89" s="13"/>
      <c r="B89" s="13"/>
      <c r="C89" s="13"/>
      <c r="D89" s="13"/>
      <c r="E89" s="13"/>
      <c r="F89" s="13"/>
      <c r="G89" s="13"/>
      <c r="H89" s="13"/>
      <c r="I89" s="13"/>
      <c r="J89" s="13"/>
      <c r="K89" s="13"/>
      <c r="L89" s="13"/>
      <c r="M89" s="13"/>
      <c r="N89" s="13"/>
      <c r="O89" s="13"/>
      <c r="P89" s="13"/>
      <c r="Q89" s="13"/>
      <c r="R89" s="13"/>
      <c r="S89" s="13"/>
      <c r="T89" s="13"/>
      <c r="U89" s="13"/>
      <c r="V89" s="13"/>
    </row>
    <row r="90" spans="1:22">
      <c r="A90" s="13"/>
      <c r="B90" s="13"/>
      <c r="C90" s="13"/>
      <c r="D90" s="13"/>
      <c r="E90" s="13"/>
      <c r="F90" s="13"/>
      <c r="G90" s="13"/>
      <c r="H90" s="13"/>
      <c r="I90" s="13"/>
      <c r="J90" s="13"/>
      <c r="K90" s="13"/>
      <c r="L90" s="13"/>
      <c r="M90" s="13"/>
      <c r="N90" s="13"/>
      <c r="O90" s="13"/>
      <c r="P90" s="13"/>
      <c r="Q90" s="13"/>
      <c r="R90" s="13"/>
      <c r="S90" s="13"/>
      <c r="T90" s="13"/>
      <c r="U90" s="13"/>
      <c r="V90" s="13"/>
    </row>
    <row r="91" spans="1:22">
      <c r="A91" s="13"/>
      <c r="B91" s="13"/>
      <c r="C91" s="13"/>
      <c r="D91" s="13"/>
      <c r="E91" s="13"/>
      <c r="F91" s="13"/>
      <c r="G91" s="13"/>
      <c r="H91" s="13"/>
      <c r="I91" s="13"/>
      <c r="J91" s="13"/>
      <c r="K91" s="13"/>
      <c r="L91" s="13"/>
      <c r="M91" s="13"/>
      <c r="N91" s="13"/>
      <c r="O91" s="13"/>
      <c r="P91" s="13"/>
      <c r="Q91" s="13"/>
      <c r="R91" s="13"/>
      <c r="S91" s="13"/>
      <c r="T91" s="13"/>
      <c r="U91" s="13"/>
      <c r="V91" s="13"/>
    </row>
    <row r="92" spans="1:22">
      <c r="A92" s="13"/>
      <c r="B92" s="13"/>
      <c r="C92" s="13"/>
      <c r="D92" s="13"/>
      <c r="E92" s="13"/>
      <c r="F92" s="13"/>
      <c r="G92" s="13"/>
      <c r="H92" s="13"/>
      <c r="I92" s="13"/>
      <c r="J92" s="13"/>
      <c r="K92" s="13"/>
      <c r="L92" s="13"/>
      <c r="M92" s="13"/>
      <c r="N92" s="13"/>
      <c r="O92" s="13"/>
      <c r="P92" s="13"/>
      <c r="Q92" s="13"/>
      <c r="R92" s="13"/>
      <c r="S92" s="13"/>
      <c r="T92" s="13"/>
      <c r="U92" s="13"/>
      <c r="V92" s="13"/>
    </row>
    <row r="93" spans="1:22">
      <c r="A93" s="13"/>
      <c r="B93" s="13"/>
      <c r="C93" s="13"/>
      <c r="D93" s="13"/>
      <c r="E93" s="13"/>
      <c r="F93" s="13"/>
      <c r="G93" s="13"/>
      <c r="H93" s="13"/>
      <c r="I93" s="13"/>
      <c r="J93" s="13"/>
      <c r="K93" s="13"/>
      <c r="L93" s="13"/>
      <c r="M93" s="13"/>
      <c r="N93" s="13"/>
      <c r="O93" s="13"/>
      <c r="P93" s="13"/>
      <c r="Q93" s="13"/>
      <c r="R93" s="13"/>
      <c r="S93" s="13"/>
      <c r="T93" s="13"/>
      <c r="U93" s="13"/>
      <c r="V93" s="13"/>
    </row>
    <row r="94" spans="1:22">
      <c r="A94" s="13"/>
      <c r="B94" s="13"/>
      <c r="C94" s="13"/>
      <c r="D94" s="13"/>
      <c r="E94" s="13"/>
      <c r="F94" s="13"/>
      <c r="G94" s="13"/>
      <c r="H94" s="13"/>
      <c r="I94" s="13"/>
      <c r="J94" s="13"/>
      <c r="K94" s="13"/>
      <c r="L94" s="13"/>
      <c r="M94" s="13"/>
      <c r="N94" s="13"/>
      <c r="O94" s="13"/>
      <c r="P94" s="13"/>
      <c r="Q94" s="13"/>
      <c r="R94" s="13"/>
      <c r="S94" s="13"/>
      <c r="T94" s="13"/>
      <c r="U94" s="13"/>
      <c r="V94" s="13"/>
    </row>
    <row r="95" spans="1:22">
      <c r="A95" s="13"/>
      <c r="B95" s="13"/>
      <c r="C95" s="13"/>
      <c r="D95" s="13"/>
      <c r="E95" s="13"/>
      <c r="F95" s="13"/>
      <c r="G95" s="13"/>
      <c r="H95" s="13"/>
      <c r="I95" s="13"/>
      <c r="J95" s="13"/>
      <c r="K95" s="13"/>
      <c r="L95" s="13"/>
      <c r="M95" s="13"/>
      <c r="N95" s="13"/>
      <c r="O95" s="13"/>
      <c r="P95" s="13"/>
      <c r="Q95" s="13"/>
      <c r="R95" s="13"/>
      <c r="S95" s="13"/>
      <c r="T95" s="13"/>
      <c r="U95" s="13"/>
      <c r="V95" s="13"/>
    </row>
    <row r="96" spans="1:22">
      <c r="A96" s="13"/>
      <c r="B96" s="13"/>
      <c r="C96" s="13"/>
      <c r="D96" s="13"/>
      <c r="E96" s="13"/>
      <c r="F96" s="13"/>
      <c r="G96" s="13"/>
      <c r="H96" s="13"/>
      <c r="I96" s="13"/>
      <c r="J96" s="13"/>
      <c r="K96" s="13"/>
      <c r="L96" s="13"/>
      <c r="M96" s="13"/>
      <c r="N96" s="13"/>
      <c r="O96" s="13"/>
      <c r="P96" s="13"/>
      <c r="Q96" s="13"/>
      <c r="R96" s="13"/>
      <c r="S96" s="13"/>
      <c r="T96" s="13"/>
      <c r="U96" s="13"/>
      <c r="V96" s="13"/>
    </row>
    <row r="97" spans="1:22">
      <c r="A97" s="13"/>
      <c r="B97" s="13"/>
      <c r="C97" s="13"/>
      <c r="D97" s="13"/>
      <c r="E97" s="13"/>
      <c r="F97" s="13"/>
      <c r="G97" s="13"/>
      <c r="H97" s="13"/>
      <c r="I97" s="13"/>
      <c r="J97" s="13"/>
      <c r="K97" s="13"/>
      <c r="L97" s="13"/>
      <c r="M97" s="13"/>
      <c r="N97" s="13"/>
      <c r="O97" s="13"/>
      <c r="P97" s="13"/>
      <c r="Q97" s="13"/>
      <c r="R97" s="13"/>
      <c r="S97" s="13"/>
      <c r="T97" s="13"/>
      <c r="U97" s="13"/>
      <c r="V97" s="13"/>
    </row>
    <row r="98" spans="1:22">
      <c r="A98" s="13"/>
      <c r="B98" s="13"/>
      <c r="C98" s="13"/>
      <c r="D98" s="13"/>
      <c r="E98" s="13"/>
      <c r="F98" s="13"/>
      <c r="G98" s="13"/>
      <c r="H98" s="13"/>
      <c r="I98" s="13"/>
      <c r="J98" s="13"/>
      <c r="K98" s="13"/>
      <c r="L98" s="13"/>
      <c r="M98" s="13"/>
      <c r="N98" s="13"/>
      <c r="O98" s="13"/>
      <c r="P98" s="13"/>
      <c r="Q98" s="13"/>
      <c r="R98" s="13"/>
      <c r="S98" s="13"/>
      <c r="T98" s="13"/>
      <c r="U98" s="13"/>
      <c r="V98" s="13"/>
    </row>
    <row r="99" spans="1:22">
      <c r="A99" s="13"/>
      <c r="B99" s="13"/>
      <c r="C99" s="13"/>
      <c r="D99" s="13"/>
      <c r="E99" s="13"/>
      <c r="F99" s="13"/>
      <c r="G99" s="13"/>
      <c r="H99" s="13"/>
      <c r="I99" s="13"/>
      <c r="J99" s="13"/>
      <c r="K99" s="13"/>
      <c r="L99" s="13"/>
      <c r="M99" s="13"/>
      <c r="N99" s="13"/>
      <c r="O99" s="13"/>
      <c r="P99" s="13"/>
      <c r="Q99" s="13"/>
      <c r="R99" s="13"/>
      <c r="S99" s="13"/>
      <c r="T99" s="13"/>
      <c r="U99" s="13"/>
      <c r="V99" s="13"/>
    </row>
    <row r="100" spans="1:22">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c r="A145" s="13"/>
      <c r="B145" s="13"/>
      <c r="C145" s="13"/>
      <c r="D145" s="13"/>
      <c r="E145" s="13"/>
      <c r="F145" s="13"/>
      <c r="G145" s="13"/>
      <c r="H145" s="13"/>
      <c r="I145" s="13"/>
      <c r="J145" s="13"/>
      <c r="K145" s="13"/>
      <c r="L145" s="13"/>
      <c r="M145" s="13"/>
      <c r="N145" s="13"/>
      <c r="O145" s="13"/>
      <c r="P145" s="13"/>
      <c r="Q145" s="13"/>
      <c r="R145" s="13"/>
      <c r="S145" s="13"/>
      <c r="T145" s="13"/>
      <c r="U145" s="13"/>
      <c r="V145" s="13"/>
    </row>
  </sheetData>
  <sheetProtection algorithmName="SHA-512" hashValue="gcrPxUt6OxPmzEncFp+rOJvJ6SeCLu6hNxqD+awRNWRhtwyDkH0eplDBsdfaWtxlH1SLQo+JGOHgVOAjhX9kUA==" saltValue="D4aXEQKmm2wEJ+xgb2uCJg==" spinCount="100000" sheet="1" objects="1" scenarios="1" selectLockedCells="1"/>
  <mergeCells count="38">
    <mergeCell ref="L10:M10"/>
    <mergeCell ref="F1:G1"/>
    <mergeCell ref="C2:D2"/>
    <mergeCell ref="F8:G8"/>
    <mergeCell ref="F9:G9"/>
    <mergeCell ref="F10:G10"/>
    <mergeCell ref="F11:G11"/>
    <mergeCell ref="L11:M11"/>
    <mergeCell ref="F12:G12"/>
    <mergeCell ref="L12:M12"/>
    <mergeCell ref="F13:G13"/>
    <mergeCell ref="L13:M13"/>
    <mergeCell ref="F14:G14"/>
    <mergeCell ref="L14:M14"/>
    <mergeCell ref="F15:G15"/>
    <mergeCell ref="L15:M15"/>
    <mergeCell ref="F16:G16"/>
    <mergeCell ref="L16:M16"/>
    <mergeCell ref="F17:G17"/>
    <mergeCell ref="L17:M17"/>
    <mergeCell ref="F18:G18"/>
    <mergeCell ref="L18:M18"/>
    <mergeCell ref="F19:G19"/>
    <mergeCell ref="L19:M19"/>
    <mergeCell ref="F20:G20"/>
    <mergeCell ref="L20:M20"/>
    <mergeCell ref="F21:G21"/>
    <mergeCell ref="L21:M21"/>
    <mergeCell ref="F22:G22"/>
    <mergeCell ref="L22:M22"/>
    <mergeCell ref="F26:G26"/>
    <mergeCell ref="L26:M26"/>
    <mergeCell ref="F23:G23"/>
    <mergeCell ref="L23:M23"/>
    <mergeCell ref="F24:G24"/>
    <mergeCell ref="L24:M24"/>
    <mergeCell ref="F25:G25"/>
    <mergeCell ref="L25:M25"/>
  </mergeCells>
  <conditionalFormatting sqref="D5:D6 G5:G6">
    <cfRule type="cellIs" dxfId="331" priority="82" operator="equal">
      <formula>"YES"</formula>
    </cfRule>
    <cfRule type="cellIs" dxfId="330" priority="81" operator="equal">
      <formula>"NO"</formula>
    </cfRule>
  </conditionalFormatting>
  <conditionalFormatting sqref="D7 F7:G7 F10:F28 D15 D27:D28">
    <cfRule type="cellIs" dxfId="325" priority="87" operator="equal">
      <formula>"YES"</formula>
    </cfRule>
    <cfRule type="cellIs" dxfId="322" priority="86" operator="equal">
      <formula>"NO"</formula>
    </cfRule>
  </conditionalFormatting>
  <conditionalFormatting sqref="D8:D9 F8:F9 H8:H9 E9">
    <cfRule type="cellIs" dxfId="321" priority="44" operator="equal">
      <formula>"NO"</formula>
    </cfRule>
    <cfRule type="cellIs" dxfId="317" priority="45" operator="equal">
      <formula>"YES"</formula>
    </cfRule>
  </conditionalFormatting>
  <conditionalFormatting sqref="D14">
    <cfRule type="cellIs" dxfId="313" priority="25" operator="equal">
      <formula>"NO"</formula>
    </cfRule>
  </conditionalFormatting>
  <conditionalFormatting sqref="D26">
    <cfRule type="cellIs" dxfId="307" priority="10" operator="equal">
      <formula>"NO"</formula>
    </cfRule>
  </conditionalFormatting>
  <conditionalFormatting sqref="E10:E13">
    <cfRule type="cellIs" dxfId="306" priority="26" operator="equal">
      <formula>"CONTINUE RESPONDIENDO"</formula>
    </cfRule>
  </conditionalFormatting>
  <conditionalFormatting sqref="E10:E14">
    <cfRule type="cellIs" dxfId="305" priority="22" operator="equal">
      <formula>"VEA LA GUÍA"</formula>
    </cfRule>
  </conditionalFormatting>
  <conditionalFormatting sqref="E14">
    <cfRule type="cellIs" dxfId="304" priority="23" operator="equal">
      <formula>"SEE GUIDANCE"</formula>
    </cfRule>
    <cfRule type="cellIs" dxfId="303" priority="20" operator="equal">
      <formula>"FIN DEL MONITOREO"</formula>
    </cfRule>
    <cfRule type="cellIs" dxfId="302" priority="21" operator="equal">
      <formula>"VEA LA GUÍA"</formula>
    </cfRule>
  </conditionalFormatting>
  <conditionalFormatting sqref="E26">
    <cfRule type="cellIs" dxfId="301" priority="5" operator="equal">
      <formula>"FIN DEL MONITOREO"</formula>
    </cfRule>
    <cfRule type="cellIs" dxfId="300" priority="7" operator="equal">
      <formula>"VEA LA GUÍA"</formula>
    </cfRule>
    <cfRule type="cellIs" dxfId="299" priority="8" operator="equal">
      <formula>"SEE GUIDANCE"</formula>
    </cfRule>
    <cfRule type="cellIs" dxfId="298" priority="6" operator="equal">
      <formula>"VEA LA GUÍA"</formula>
    </cfRule>
  </conditionalFormatting>
  <conditionalFormatting sqref="F2">
    <cfRule type="cellIs" dxfId="294" priority="73" operator="equal">
      <formula>"NO"</formula>
    </cfRule>
    <cfRule type="cellIs" dxfId="293" priority="74" operator="equal">
      <formula>"YES"</formula>
    </cfRule>
  </conditionalFormatting>
  <conditionalFormatting sqref="F5">
    <cfRule type="cellIs" dxfId="292" priority="52" operator="equal">
      <formula>"BAJO"</formula>
    </cfRule>
    <cfRule type="cellIs" dxfId="291" priority="51" operator="equal">
      <formula>"MEDIO"</formula>
    </cfRule>
    <cfRule type="cellIs" dxfId="290" priority="50" operator="equal">
      <formula>"HIGH"</formula>
    </cfRule>
    <cfRule type="cellIs" dxfId="289" priority="48" operator="equal">
      <formula>"HIGH"</formula>
    </cfRule>
    <cfRule type="cellIs" dxfId="288" priority="47" operator="equal">
      <formula>"HIGH"</formula>
    </cfRule>
    <cfRule type="cellIs" dxfId="287" priority="46" operator="equal">
      <formula>"MUY ALTO"</formula>
    </cfRule>
    <cfRule type="cellIs" dxfId="286" priority="49" operator="equal">
      <formula>"ALTO"</formula>
    </cfRule>
  </conditionalFormatting>
  <conditionalFormatting sqref="F5:F6">
    <cfRule type="cellIs" dxfId="285" priority="53" operator="equal">
      <formula>"NO"</formula>
    </cfRule>
    <cfRule type="cellIs" dxfId="284" priority="54" operator="equal">
      <formula>"YES"</formula>
    </cfRule>
  </conditionalFormatting>
  <conditionalFormatting sqref="H10:H26">
    <cfRule type="cellIs" dxfId="282" priority="1" operator="equal">
      <formula>"Immediately"</formula>
    </cfRule>
  </conditionalFormatting>
  <conditionalFormatting sqref="I4">
    <cfRule type="cellIs" dxfId="277" priority="68" operator="equal">
      <formula>"NO"</formula>
    </cfRule>
    <cfRule type="cellIs" dxfId="275" priority="69" operator="equal">
      <formula>"YES"</formula>
    </cfRule>
    <cfRule type="cellIs" dxfId="274" priority="58" operator="equal">
      <formula>"VERY HIGH"</formula>
    </cfRule>
    <cfRule type="cellIs" dxfId="273" priority="59" operator="equal">
      <formula>"HIGH"</formula>
    </cfRule>
    <cfRule type="cellIs" dxfId="272" priority="60" operator="equal">
      <formula>"HIGH"</formula>
    </cfRule>
    <cfRule type="cellIs" dxfId="271" priority="61" operator="equal">
      <formula>"HIGH"</formula>
    </cfRule>
    <cfRule type="cellIs" dxfId="270" priority="62" operator="equal">
      <formula>"HIGH"</formula>
    </cfRule>
    <cfRule type="cellIs" dxfId="269" priority="63" operator="equal">
      <formula>"MEDIUM"</formula>
    </cfRule>
    <cfRule type="cellIs" dxfId="268" priority="64" operator="equal">
      <formula>"LOW"</formula>
    </cfRule>
  </conditionalFormatting>
  <conditionalFormatting sqref="I9">
    <cfRule type="cellIs" dxfId="265" priority="40" operator="equal">
      <formula>"YES"</formula>
    </cfRule>
    <cfRule type="cellIs" dxfId="263" priority="39" operator="equal">
      <formula>"NO"</formula>
    </cfRule>
  </conditionalFormatting>
  <conditionalFormatting sqref="J8:J9">
    <cfRule type="cellIs" dxfId="255" priority="35" operator="equal">
      <formula>"YES"</formula>
    </cfRule>
    <cfRule type="cellIs" dxfId="253" priority="34" operator="equal">
      <formula>"NO"</formula>
    </cfRule>
  </conditionalFormatting>
  <conditionalFormatting sqref="J10:J26">
    <cfRule type="cellIs" dxfId="251" priority="14" operator="equal">
      <formula>"Immediately"</formula>
    </cfRule>
  </conditionalFormatting>
  <dataValidations count="1">
    <dataValidation type="list" allowBlank="1" showInputMessage="1" showErrorMessage="1" sqref="D7" xr:uid="{CD316E14-AA35-D642-A595-D16973061193}"/>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6626"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26627" r:id="rId5" name="Button 3">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6628" r:id="rId6" name="Button 4">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0" operator="equal" id="{92C6075C-D2B4-434A-BBE1-22B7C2AB4D7C}">
            <xm:f>'INTERNAL REFERENCES'!#REF!</xm:f>
            <x14:dxf>
              <font>
                <color rgb="FF9C0006"/>
              </font>
              <fill>
                <patternFill>
                  <bgColor rgb="FFFFC7CE"/>
                </patternFill>
              </fill>
            </x14:dxf>
          </x14:cfRule>
          <x14:cfRule type="cellIs" priority="79" operator="equal" id="{7E169133-AAEB-1A46-A756-B3E9585162C7}">
            <xm:f>'INTERNAL REFERENCES'!#REF!</xm:f>
            <x14:dxf>
              <font>
                <color rgb="FF9C5700"/>
              </font>
              <fill>
                <patternFill>
                  <bgColor rgb="FFFFEB9C"/>
                </patternFill>
              </fill>
            </x14:dxf>
          </x14:cfRule>
          <x14:cfRule type="cellIs" priority="78" operator="equal" id="{B863CBAB-8585-BD4E-8E31-604D3C0BE5EE}">
            <xm:f>'INTERNAL REFERENCES'!#REF!</xm:f>
            <x14:dxf>
              <font>
                <color rgb="FF006100"/>
              </font>
              <fill>
                <patternFill>
                  <bgColor rgb="FFC6EFCE"/>
                </patternFill>
              </fill>
            </x14:dxf>
          </x14:cfRule>
          <xm:sqref>D5:D6 G5:G6</xm:sqref>
        </x14:conditionalFormatting>
        <x14:conditionalFormatting xmlns:xm="http://schemas.microsoft.com/office/excel/2006/main">
          <x14:cfRule type="cellIs" priority="83" operator="equal" id="{C77F41DC-34D4-F444-BC4D-717712030059}">
            <xm:f>'INTERNAL REFERENCES'!#REF!</xm:f>
            <x14:dxf>
              <font>
                <color rgb="FF006100"/>
              </font>
              <fill>
                <patternFill>
                  <bgColor rgb="FFC6EFCE"/>
                </patternFill>
              </fill>
            </x14:dxf>
          </x14:cfRule>
          <x14:cfRule type="cellIs" priority="85" operator="equal" id="{AAB2A339-89D4-8F42-9EE2-D3A9B9D28F0C}">
            <xm:f>'INTERNAL REFERENCES'!#REF!</xm:f>
            <x14:dxf>
              <font>
                <color rgb="FF9C0006"/>
              </font>
              <fill>
                <patternFill>
                  <bgColor rgb="FFFFC7CE"/>
                </patternFill>
              </fill>
            </x14:dxf>
          </x14:cfRule>
          <x14:cfRule type="cellIs" priority="84" operator="equal" id="{FEDFF8A9-57EB-CF40-9A97-3C55C529958D}">
            <xm:f>'INTERNAL REFERENCES'!#REF!</xm:f>
            <x14:dxf>
              <font>
                <color rgb="FF9C5700"/>
              </font>
              <fill>
                <patternFill>
                  <bgColor rgb="FFFFEB9C"/>
                </patternFill>
              </fill>
            </x14:dxf>
          </x14:cfRule>
          <xm:sqref>D7 F7:G7 F10:F28 D15 D27:D28</xm:sqref>
        </x14:conditionalFormatting>
        <x14:conditionalFormatting xmlns:xm="http://schemas.microsoft.com/office/excel/2006/main">
          <x14:cfRule type="cellIs" priority="41" operator="equal" id="{D26C93F9-3A01-CB47-A298-6D8BC63ECC84}">
            <xm:f>'INTERNAL REFERENCES'!#REF!</xm:f>
            <x14:dxf>
              <font>
                <color rgb="FF006100"/>
              </font>
              <fill>
                <patternFill>
                  <bgColor rgb="FFC6EFCE"/>
                </patternFill>
              </fill>
            </x14:dxf>
          </x14:cfRule>
          <x14:cfRule type="cellIs" priority="43" operator="equal" id="{7D83FDFF-1FCB-584B-B163-3017BB10D02E}">
            <xm:f>'INTERNAL REFERENCES'!#REF!</xm:f>
            <x14:dxf>
              <font>
                <color rgb="FF9C0006"/>
              </font>
              <fill>
                <patternFill>
                  <bgColor rgb="FFFFC7CE"/>
                </patternFill>
              </fill>
            </x14:dxf>
          </x14:cfRule>
          <x14:cfRule type="cellIs" priority="42" operator="equal" id="{0736A466-0836-1D4F-A6F8-127F03A29878}">
            <xm:f>'INTERNAL REFERENCES'!#REF!</xm:f>
            <x14:dxf>
              <font>
                <color rgb="FF9C5700"/>
              </font>
              <fill>
                <patternFill>
                  <bgColor rgb="FFFFEB9C"/>
                </patternFill>
              </fill>
            </x14:dxf>
          </x14:cfRule>
          <xm:sqref>D8:D9 F8:F9 H8:H9 E9</xm:sqref>
        </x14:conditionalFormatting>
        <x14:conditionalFormatting xmlns:xm="http://schemas.microsoft.com/office/excel/2006/main">
          <x14:cfRule type="cellIs" priority="29" operator="equal" id="{E8E9C5AB-2C7A-624D-8E4E-C36B9D264897}">
            <xm:f>'INTERNAL REFERENCES'!$B$21</xm:f>
            <x14:dxf>
              <font>
                <color rgb="FF9C0006"/>
              </font>
              <fill>
                <patternFill>
                  <bgColor rgb="FFFFC7CE"/>
                </patternFill>
              </fill>
            </x14:dxf>
          </x14:cfRule>
          <x14:cfRule type="cellIs" priority="30" operator="equal" id="{52D4A66B-6457-824E-A28C-E91BD19BB92D}">
            <xm:f>'INTERNAL REFERENCES'!$B$20</xm:f>
            <x14:dxf>
              <font>
                <color rgb="FF006100"/>
              </font>
              <fill>
                <patternFill>
                  <bgColor rgb="FFC6EFCE"/>
                </patternFill>
              </fill>
            </x14:dxf>
          </x14:cfRule>
          <x14:cfRule type="cellIs" priority="27" operator="equal" id="{E361EE6C-36AD-4049-81C5-748234B993B9}">
            <xm:f>'INTERNAL REFERENCES'!$B$23</xm:f>
            <x14:dxf>
              <font>
                <color theme="5" tint="-0.24994659260841701"/>
              </font>
              <fill>
                <patternFill>
                  <bgColor rgb="FFF0F0E3"/>
                </patternFill>
              </fill>
              <border>
                <vertical/>
                <horizontal/>
              </border>
            </x14:dxf>
          </x14:cfRule>
          <xm:sqref>D10:D13</xm:sqref>
        </x14:conditionalFormatting>
        <x14:conditionalFormatting xmlns:xm="http://schemas.microsoft.com/office/excel/2006/main">
          <x14:cfRule type="cellIs" priority="24" operator="equal" id="{514B5078-CD2F-B243-B766-52DDB422482C}">
            <xm:f>'INTERNAL REFERENCES'!$B$20</xm:f>
            <x14:dxf>
              <font>
                <color rgb="FF9C0006"/>
              </font>
              <fill>
                <patternFill>
                  <bgColor rgb="FFFFC7CE"/>
                </patternFill>
              </fill>
            </x14:dxf>
          </x14:cfRule>
          <xm:sqref>D14</xm:sqref>
        </x14:conditionalFormatting>
        <x14:conditionalFormatting xmlns:xm="http://schemas.microsoft.com/office/excel/2006/main">
          <x14:cfRule type="cellIs" priority="11" operator="equal" id="{A51A95FB-8E18-B248-90D4-23D1D3FF53F9}">
            <xm:f>'INTERNAL REFERENCES'!$B$23</xm:f>
            <x14:dxf>
              <font>
                <color theme="5" tint="-0.24994659260841701"/>
              </font>
              <fill>
                <patternFill>
                  <bgColor rgb="FFF0F0E3"/>
                </patternFill>
              </fill>
              <border>
                <vertical/>
                <horizontal/>
              </border>
            </x14:dxf>
          </x14:cfRule>
          <x14:cfRule type="cellIs" priority="13" operator="equal" id="{64C6196C-69E5-E44C-A2A9-1803949CC5A9}">
            <xm:f>'INTERNAL REFERENCES'!$B$20</xm:f>
            <x14:dxf>
              <font>
                <color rgb="FF006100"/>
              </font>
              <fill>
                <patternFill>
                  <bgColor rgb="FFC6EFCE"/>
                </patternFill>
              </fill>
            </x14:dxf>
          </x14:cfRule>
          <x14:cfRule type="cellIs" priority="12" operator="equal" id="{8A08A6D6-2772-DB47-9D4F-B1871DF6D1E9}">
            <xm:f>'INTERNAL REFERENCES'!$B$21</xm:f>
            <x14:dxf>
              <font>
                <color rgb="FF9C0006"/>
              </font>
              <fill>
                <patternFill>
                  <bgColor rgb="FFFFC7CE"/>
                </patternFill>
              </fill>
            </x14:dxf>
          </x14:cfRule>
          <xm:sqref>D16:D25</xm:sqref>
        </x14:conditionalFormatting>
        <x14:conditionalFormatting xmlns:xm="http://schemas.microsoft.com/office/excel/2006/main">
          <x14:cfRule type="cellIs" priority="9" operator="equal" id="{559CFA74-4F45-6149-A61F-40DC048EC414}">
            <xm:f>'INTERNAL REFERENCES'!$B$20</xm:f>
            <x14:dxf>
              <font>
                <color rgb="FF9C0006"/>
              </font>
              <fill>
                <patternFill>
                  <bgColor rgb="FFFFC7CE"/>
                </patternFill>
              </fill>
            </x14:dxf>
          </x14:cfRule>
          <xm:sqref>D26</xm:sqref>
        </x14:conditionalFormatting>
        <x14:conditionalFormatting xmlns:xm="http://schemas.microsoft.com/office/excel/2006/main">
          <x14:cfRule type="cellIs" priority="70" operator="equal" id="{6A0C34A9-8869-BD4A-B948-5309D42B5167}">
            <xm:f>'INTERNAL REFERENCES'!#REF!</xm:f>
            <x14:dxf>
              <font>
                <color rgb="FF006100"/>
              </font>
              <fill>
                <patternFill>
                  <bgColor rgb="FFC6EFCE"/>
                </patternFill>
              </fill>
            </x14:dxf>
          </x14:cfRule>
          <x14:cfRule type="cellIs" priority="72" operator="equal" id="{910BB837-D2B2-384B-992A-DD045A63BF9A}">
            <xm:f>'INTERNAL REFERENCES'!#REF!</xm:f>
            <x14:dxf>
              <font>
                <color rgb="FF9C0006"/>
              </font>
              <fill>
                <patternFill>
                  <bgColor rgb="FFFFC7CE"/>
                </patternFill>
              </fill>
            </x14:dxf>
          </x14:cfRule>
          <x14:cfRule type="cellIs" priority="71" operator="equal" id="{CEC2EC2F-B778-DD4E-8080-095A17958F73}">
            <xm:f>'INTERNAL REFERENCES'!#REF!</xm:f>
            <x14:dxf>
              <font>
                <color rgb="FF9C5700"/>
              </font>
              <fill>
                <patternFill>
                  <bgColor rgb="FFFFEB9C"/>
                </patternFill>
              </fill>
            </x14:dxf>
          </x14:cfRule>
          <xm:sqref>F2</xm:sqref>
        </x14:conditionalFormatting>
        <x14:conditionalFormatting xmlns:xm="http://schemas.microsoft.com/office/excel/2006/main">
          <x14:cfRule type="cellIs" priority="4" operator="equal" id="{21EE4B71-76AF-6241-969A-F5754F769555}">
            <xm:f>'INTERNAL REFERENCES'!#REF!</xm:f>
            <x14:dxf>
              <font>
                <color rgb="FF9C5700"/>
              </font>
              <fill>
                <patternFill>
                  <bgColor rgb="FFFFEB9C"/>
                </patternFill>
              </fill>
            </x14:dxf>
          </x14:cfRule>
          <xm:sqref>H10:H25</xm:sqref>
        </x14:conditionalFormatting>
        <x14:conditionalFormatting xmlns:xm="http://schemas.microsoft.com/office/excel/2006/main">
          <x14:cfRule type="cellIs" priority="2" operator="equal" id="{D1487045-8346-774F-8705-B680D5C9FAE5}">
            <xm:f>'INTERNAL REFERENCES'!#REF!</xm:f>
            <x14:dxf>
              <font>
                <color rgb="FF9C5700"/>
              </font>
              <fill>
                <patternFill>
                  <bgColor rgb="FFFFEB9C"/>
                </patternFill>
              </fill>
            </x14:dxf>
          </x14:cfRule>
          <xm:sqref>H26</xm:sqref>
        </x14:conditionalFormatting>
        <x14:conditionalFormatting xmlns:xm="http://schemas.microsoft.com/office/excel/2006/main">
          <x14:cfRule type="cellIs" priority="55" operator="equal" id="{88C11A8C-EAF0-2744-9FBE-28558C083F4B}">
            <xm:f>'INTERNAL REFERENCES'!$B$6</xm:f>
            <x14:dxf>
              <font>
                <color rgb="FF9C0006"/>
              </font>
              <fill>
                <patternFill>
                  <bgColor rgb="FFFFC7CE"/>
                </patternFill>
              </fill>
            </x14:dxf>
          </x14:cfRule>
          <x14:cfRule type="cellIs" priority="56" operator="equal" id="{038FAE60-C9B1-614F-9D85-EE60F61AC4DA}">
            <xm:f>'INTERNAL REFERENCES'!$B$5</xm:f>
            <x14:dxf>
              <font>
                <color rgb="FF9C5700"/>
              </font>
              <fill>
                <patternFill>
                  <bgColor rgb="FFFFEB9C"/>
                </patternFill>
              </fill>
            </x14:dxf>
          </x14:cfRule>
          <x14:cfRule type="cellIs" priority="57" operator="equal" id="{61064749-6A1F-8E41-AAC1-67454CD18A0F}">
            <xm:f>'INTERNAL REFERENCES'!$B$4</xm:f>
            <x14:dxf>
              <font>
                <color rgb="FF006100"/>
              </font>
              <fill>
                <patternFill>
                  <bgColor rgb="FFC6EFCE"/>
                </patternFill>
              </fill>
            </x14:dxf>
          </x14:cfRule>
          <xm:sqref>I3</xm:sqref>
        </x14:conditionalFormatting>
        <x14:conditionalFormatting xmlns:xm="http://schemas.microsoft.com/office/excel/2006/main">
          <x14:cfRule type="cellIs" priority="67" operator="equal" id="{03F83DDF-CC54-A84D-88C5-50A2105EED0A}">
            <xm:f>'INTERNAL REFERENCES'!#REF!</xm:f>
            <x14:dxf>
              <font>
                <color rgb="FF9C0006"/>
              </font>
              <fill>
                <patternFill>
                  <bgColor rgb="FFFFC7CE"/>
                </patternFill>
              </fill>
            </x14:dxf>
          </x14:cfRule>
          <x14:cfRule type="cellIs" priority="65" operator="equal" id="{3E6B0A57-C3AB-CA41-BFE3-C1D699D2E54C}">
            <xm:f>'INTERNAL REFERENCES'!#REF!</xm:f>
            <x14:dxf>
              <font>
                <color rgb="FF006100"/>
              </font>
              <fill>
                <patternFill>
                  <bgColor rgb="FFC6EFCE"/>
                </patternFill>
              </fill>
            </x14:dxf>
          </x14:cfRule>
          <x14:cfRule type="cellIs" priority="66" operator="equal" id="{76291BC1-45CF-1C4D-993D-39340D00D123}">
            <xm:f>'INTERNAL REFERENCES'!#REF!</xm:f>
            <x14:dxf>
              <font>
                <color rgb="FF9C5700"/>
              </font>
              <fill>
                <patternFill>
                  <bgColor rgb="FFFFEB9C"/>
                </patternFill>
              </fill>
            </x14:dxf>
          </x14:cfRule>
          <xm:sqref>I4</xm:sqref>
        </x14:conditionalFormatting>
        <x14:conditionalFormatting xmlns:xm="http://schemas.microsoft.com/office/excel/2006/main">
          <x14:cfRule type="cellIs" priority="36" operator="equal" id="{C7F2683D-B510-B746-ACC4-A530D879603E}">
            <xm:f>'INTERNAL REFERENCES'!#REF!</xm:f>
            <x14:dxf>
              <font>
                <color rgb="FF006100"/>
              </font>
              <fill>
                <patternFill>
                  <bgColor rgb="FFC6EFCE"/>
                </patternFill>
              </fill>
            </x14:dxf>
          </x14:cfRule>
          <x14:cfRule type="cellIs" priority="38" operator="equal" id="{4A4FDB83-043A-554D-A22A-930A60F24946}">
            <xm:f>'INTERNAL REFERENCES'!#REF!</xm:f>
            <x14:dxf>
              <font>
                <color rgb="FF9C0006"/>
              </font>
              <fill>
                <patternFill>
                  <bgColor rgb="FFFFC7CE"/>
                </patternFill>
              </fill>
            </x14:dxf>
          </x14:cfRule>
          <x14:cfRule type="cellIs" priority="37" operator="equal" id="{296C5B79-E4A5-614D-A2F9-9B53992EE811}">
            <xm:f>'INTERNAL REFERENCES'!#REF!</xm:f>
            <x14:dxf>
              <font>
                <color rgb="FF9C5700"/>
              </font>
              <fill>
                <patternFill>
                  <bgColor rgb="FFFFEB9C"/>
                </patternFill>
              </fill>
            </x14:dxf>
          </x14:cfRule>
          <xm:sqref>I9</xm:sqref>
        </x14:conditionalFormatting>
        <x14:conditionalFormatting xmlns:xm="http://schemas.microsoft.com/office/excel/2006/main">
          <x14:cfRule type="cellIs" priority="75" operator="equal" id="{C9F53651-88DA-4F42-A9A1-175A4F941A1A}">
            <xm:f>'INTERNAL REFERENCES'!#REF!</xm:f>
            <x14:dxf>
              <font>
                <color rgb="FF9C5700"/>
              </font>
              <fill>
                <patternFill>
                  <bgColor rgb="FFFFEB9C"/>
                </patternFill>
              </fill>
            </x14:dxf>
          </x14:cfRule>
          <x14:cfRule type="cellIs" priority="76" operator="equal" id="{A2C09ED5-BB9E-0F41-8FB1-2F46B73756F0}">
            <xm:f>'INTERNAL REFERENCES'!#REF!</xm:f>
            <x14:dxf>
              <font>
                <color rgb="FF006100"/>
              </font>
              <fill>
                <patternFill>
                  <bgColor rgb="FFC6EFCE"/>
                </patternFill>
              </fill>
            </x14:dxf>
          </x14:cfRule>
          <x14:cfRule type="cellIs" priority="77" operator="equal" id="{927BFC42-B5B5-0B4A-BD49-0C5F870E096C}">
            <xm:f>'INTERNAL REFERENCES'!#REF!</xm:f>
            <x14:dxf>
              <font>
                <color rgb="FF9C0006"/>
              </font>
              <fill>
                <patternFill>
                  <bgColor rgb="FFFFC7CE"/>
                </patternFill>
              </fill>
            </x14:dxf>
          </x14:cfRule>
          <xm:sqref>J5</xm:sqref>
        </x14:conditionalFormatting>
        <x14:conditionalFormatting xmlns:xm="http://schemas.microsoft.com/office/excel/2006/main">
          <x14:cfRule type="cellIs" priority="32" operator="equal" id="{84064443-8631-DD47-9B37-0DA755F6A7BF}">
            <xm:f>'INTERNAL REFERENCES'!#REF!</xm:f>
            <x14:dxf>
              <font>
                <color rgb="FF9C5700"/>
              </font>
              <fill>
                <patternFill>
                  <bgColor rgb="FFFFEB9C"/>
                </patternFill>
              </fill>
            </x14:dxf>
          </x14:cfRule>
          <x14:cfRule type="cellIs" priority="33" operator="equal" id="{C5C7DA12-BC90-DA41-9958-18DD79AC0239}">
            <xm:f>'INTERNAL REFERENCES'!#REF!</xm:f>
            <x14:dxf>
              <font>
                <color rgb="FF9C0006"/>
              </font>
              <fill>
                <patternFill>
                  <bgColor rgb="FFFFC7CE"/>
                </patternFill>
              </fill>
            </x14:dxf>
          </x14:cfRule>
          <x14:cfRule type="cellIs" priority="31" operator="equal" id="{80949B80-5D52-F34C-95EE-3C15F3E3DC23}">
            <xm:f>'INTERNAL REFERENCES'!#REF!</xm:f>
            <x14:dxf>
              <font>
                <color rgb="FF006100"/>
              </font>
              <fill>
                <patternFill>
                  <bgColor rgb="FFC6EFCE"/>
                </patternFill>
              </fill>
            </x14:dxf>
          </x14:cfRule>
          <xm:sqref>J8:J9</xm:sqref>
        </x14:conditionalFormatting>
        <x14:conditionalFormatting xmlns:xm="http://schemas.microsoft.com/office/excel/2006/main">
          <x14:cfRule type="cellIs" priority="19" operator="equal" id="{FDA175AB-32C8-7743-B022-58DC2FB08793}">
            <xm:f>'INTERNAL REFERENCES'!#REF!</xm:f>
            <x14:dxf>
              <font>
                <color rgb="FF9C5700"/>
              </font>
              <fill>
                <patternFill>
                  <bgColor rgb="FFFFEB9C"/>
                </patternFill>
              </fill>
            </x14:dxf>
          </x14:cfRule>
          <xm:sqref>J10:J15</xm:sqref>
        </x14:conditionalFormatting>
        <x14:conditionalFormatting xmlns:xm="http://schemas.microsoft.com/office/excel/2006/main">
          <x14:cfRule type="cellIs" priority="17" operator="equal" id="{86741E94-9E99-BF43-815A-D905A2BFD04A}">
            <xm:f>'INTERNAL REFERENCES'!#REF!</xm:f>
            <x14:dxf>
              <font>
                <color rgb="FF9C5700"/>
              </font>
              <fill>
                <patternFill>
                  <bgColor rgb="FFFFEB9C"/>
                </patternFill>
              </fill>
            </x14:dxf>
          </x14:cfRule>
          <xm:sqref>J16:J25</xm:sqref>
        </x14:conditionalFormatting>
        <x14:conditionalFormatting xmlns:xm="http://schemas.microsoft.com/office/excel/2006/main">
          <x14:cfRule type="cellIs" priority="15" operator="equal" id="{F0E4F04A-9D89-7548-AC2A-1CBB28334210}">
            <xm:f>'INTERNAL REFERENCES'!#REF!</xm:f>
            <x14:dxf>
              <font>
                <color rgb="FF9C5700"/>
              </font>
              <fill>
                <patternFill>
                  <bgColor rgb="FFFFEB9C"/>
                </patternFill>
              </fill>
            </x14:dxf>
          </x14:cfRule>
          <xm:sqref>J26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2F253C30-6BF4-E341-B44E-36B802F1269E}">
          <x14:formula1>
            <xm:f>'INTERNAL REFERENCES'!$D$14:$D$19</xm:f>
          </x14:formula1>
          <xm:sqref>J10:J26 H10:H26</xm:sqref>
        </x14:dataValidation>
        <x14:dataValidation type="list" allowBlank="1" showInputMessage="1" showErrorMessage="1" xr:uid="{B13F49B6-EB19-CE43-BE48-B02FD94DB3F3}">
          <x14:formula1>
            <xm:f>'INTERNAL REFERENCES'!$B$24:$B$27</xm:f>
          </x14:formula1>
          <xm:sqref>I10:I26</xm:sqref>
        </x14:dataValidation>
        <x14:dataValidation type="list" allowBlank="1" showInputMessage="1" showErrorMessage="1" xr:uid="{4A3663F8-DFAD-2A47-AACB-656B7BD0BEE1}">
          <x14:formula1>
            <xm:f>'INTERNAL REFERENCES'!$B$20:$B$21</xm:f>
          </x14:formula1>
          <xm:sqref>D14 D26</xm:sqref>
        </x14:dataValidation>
        <x14:dataValidation type="list" allowBlank="1" showInputMessage="1" showErrorMessage="1" xr:uid="{659B3650-452C-EF42-B2CC-5254C49DE482}">
          <x14:formula1>
            <xm:f>'INTERNAL REFERENCES'!$B$20:$B$23</xm:f>
          </x14:formula1>
          <xm:sqref>D10:D13 D16:D25</xm:sqref>
        </x14:dataValidation>
        <x14:dataValidation type="list" allowBlank="1" showInputMessage="1" showErrorMessage="1" xr:uid="{88B369DC-56D3-A745-A599-6AF45563C85D}">
          <x14:formula1>
            <xm:f>'INTERNAL REFERENCES'!$C$14:$C$18</xm:f>
          </x14:formula1>
          <xm:sqref>D5:D6</xm:sqref>
        </x14:dataValidation>
        <x14:dataValidation type="list" allowBlank="1" showInputMessage="1" showErrorMessage="1" xr:uid="{D447F6F9-7AC3-B341-BE7C-395FEE53A7BF}">
          <x14:formula1>
            <xm:f>'INTERNAL REFERENCES'!$A$1:$A$36</xm:f>
          </x14:formula1>
          <xm:sqref>H5</xm:sqref>
        </x14:dataValidation>
        <x14:dataValidation type="list" allowBlank="1" showInputMessage="1" showErrorMessage="1" xr:uid="{789A99F8-9AB1-804A-9F87-A519D18DD841}">
          <x14:formula1>
            <xm:f>'INTERNAL REFERENCES'!$D$21:$D$25</xm:f>
          </x14:formula1>
          <xm:sqref>J5</xm:sqref>
        </x14:dataValidation>
        <x14:dataValidation type="list" allowBlank="1" showInputMessage="1" showErrorMessage="1" xr:uid="{1502B3F0-5FA6-DE40-89ED-0D547ED201FB}">
          <x14:formula1>
            <xm:f>'INTERNAL REFERENCES'!$B$28:$B$54</xm:f>
          </x14:formula1>
          <xm:sqref>E3</xm:sqref>
        </x14:dataValidation>
        <x14:dataValidation type="date" allowBlank="1" showInputMessage="1" showErrorMessage="1" xr:uid="{94DA529F-2E73-F64B-B09A-A0A44D28C4DC}">
          <x14:formula1>
            <xm:f>'INTERNAL REFERENCES'!D26</xm:f>
          </x14:formula1>
          <x14:formula2>
            <xm:f>'INTERNAL REFERENCES'!D27</xm:f>
          </x14:formula2>
          <xm:sqref>H3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47EB0-48B4-9D4F-B80F-A4D49FDDBE51}">
  <dimension ref="A1:AN145"/>
  <sheetViews>
    <sheetView topLeftCell="B1" zoomScale="130" zoomScaleNormal="130" workbookViewId="0">
      <selection activeCell="F2" sqref="F2"/>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0" ht="36" customHeight="1" thickBot="1">
      <c r="A1" s="157"/>
      <c r="B1" s="227" t="s">
        <v>307</v>
      </c>
      <c r="C1" s="162" t="s">
        <v>504</v>
      </c>
      <c r="D1" s="163">
        <v>1</v>
      </c>
      <c r="E1" s="164"/>
      <c r="F1" s="307" t="str">
        <f>+'0. MAESTRO'!G18</f>
        <v>Por definir</v>
      </c>
      <c r="G1" s="307"/>
      <c r="H1" s="165"/>
      <c r="I1" s="165"/>
      <c r="J1" s="166"/>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36" customHeight="1" thickBot="1">
      <c r="A2" s="253"/>
      <c r="B2" s="267">
        <f>+H3</f>
        <v>45997</v>
      </c>
      <c r="C2" s="308" t="str">
        <f>+'0. MAESTRO'!C18</f>
        <v>Plan de manejo de materiales peligrosos</v>
      </c>
      <c r="D2" s="309"/>
      <c r="E2" s="228" t="s">
        <v>138</v>
      </c>
      <c r="F2" s="229" t="s">
        <v>106</v>
      </c>
      <c r="G2" s="159" t="s">
        <v>431</v>
      </c>
      <c r="H2" s="261" t="s">
        <v>433</v>
      </c>
      <c r="I2" s="160" t="s">
        <v>87</v>
      </c>
      <c r="J2" s="161" t="s">
        <v>52</v>
      </c>
      <c r="K2" s="21"/>
      <c r="L2" s="65"/>
      <c r="M2" s="6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52" customHeight="1">
      <c r="A3" s="5"/>
      <c r="B3" s="236" t="s">
        <v>442</v>
      </c>
      <c r="C3" s="17" t="str">
        <f>+'0. MAESTRO'!C3</f>
        <v>Proyecto de prueba</v>
      </c>
      <c r="D3" s="102" t="s">
        <v>435</v>
      </c>
      <c r="E3" s="119" t="s">
        <v>91</v>
      </c>
      <c r="F3" s="103"/>
      <c r="G3" s="18" t="s">
        <v>432</v>
      </c>
      <c r="H3" s="214">
        <v>45997</v>
      </c>
      <c r="I3" s="232" t="str">
        <f>+'0. MAESTRO'!F4</f>
        <v>CATEGORÍA B</v>
      </c>
      <c r="J3" s="230" t="str">
        <f>+'0. MAESTRO'!E4</f>
        <v>SUBVENCIÓN GRANDE</v>
      </c>
      <c r="K3" s="147"/>
      <c r="L3" s="148"/>
      <c r="M3" s="148"/>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52" customHeight="1" thickBot="1">
      <c r="A4" s="7"/>
      <c r="B4" s="235" t="s">
        <v>308</v>
      </c>
      <c r="C4" s="17" t="str">
        <f>+'0. MAESTRO'!C4</f>
        <v>Amigos de los tiburones</v>
      </c>
      <c r="D4" s="117" t="s">
        <v>436</v>
      </c>
      <c r="E4" s="117" t="s">
        <v>437</v>
      </c>
      <c r="F4" s="103" t="s">
        <v>438</v>
      </c>
      <c r="G4" s="105">
        <f>+'0. MAESTRO'!H18</f>
        <v>0</v>
      </c>
      <c r="H4" s="77" t="s">
        <v>434</v>
      </c>
      <c r="I4" s="268"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52" customHeight="1" thickBot="1">
      <c r="A5" s="82"/>
      <c r="B5" s="112"/>
      <c r="C5" s="109" t="s">
        <v>440</v>
      </c>
      <c r="D5" s="120">
        <v>2</v>
      </c>
      <c r="E5" s="110"/>
      <c r="F5" s="233" t="str">
        <f>IF(D5*D6&lt;5,"BAJO", IF(D5*D6&lt;10,"MEDIO", IF(D5*D6&lt;16,"ALTO", "MUY ALTO")))</f>
        <v>MEDIO</v>
      </c>
      <c r="G5" s="107" t="s">
        <v>128</v>
      </c>
      <c r="H5" s="122" t="s">
        <v>4</v>
      </c>
      <c r="I5" s="108" t="s">
        <v>137</v>
      </c>
      <c r="J5" s="234" t="s">
        <v>130</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2" customHeight="1" thickBot="1">
      <c r="A6" s="25"/>
      <c r="B6" s="113"/>
      <c r="C6" s="114" t="s">
        <v>441</v>
      </c>
      <c r="D6" s="121">
        <v>3</v>
      </c>
      <c r="E6" s="111"/>
      <c r="F6" s="262" t="s">
        <v>502</v>
      </c>
      <c r="G6" s="104" t="s">
        <v>108</v>
      </c>
      <c r="H6" s="146">
        <f>MID(H5,1,FIND(" ",H5)-1)/MID('0. MAESTRO'!D4,1,FIND(" ",'0. MAESTRO'!D4)-1)</f>
        <v>5.5555555555555552E-2</v>
      </c>
      <c r="I6" s="83"/>
      <c r="J6" s="115"/>
      <c r="K6" s="20"/>
      <c r="L6" s="24"/>
      <c r="M6" s="24"/>
      <c r="N6" s="24"/>
      <c r="O6" s="24"/>
      <c r="P6" s="24"/>
      <c r="Q6" s="24"/>
      <c r="R6" s="24"/>
      <c r="S6" s="24"/>
      <c r="T6" s="24"/>
      <c r="U6" s="24"/>
      <c r="V6" s="15"/>
      <c r="W6" s="15"/>
      <c r="X6" s="15"/>
      <c r="Y6" s="15"/>
      <c r="Z6" s="15"/>
      <c r="AA6" s="15"/>
      <c r="AB6" s="15"/>
      <c r="AC6" s="15"/>
      <c r="AD6" s="15"/>
      <c r="AE6" s="15"/>
      <c r="AF6" s="15"/>
      <c r="AG6" s="15"/>
      <c r="AH6" s="15"/>
      <c r="AI6" s="15"/>
      <c r="AJ6" s="15"/>
      <c r="AK6" s="15"/>
      <c r="AL6" s="15"/>
      <c r="AM6" s="15"/>
      <c r="AN6" s="15"/>
    </row>
    <row r="7" spans="1:40" ht="11" customHeight="1" thickBot="1">
      <c r="A7" s="23"/>
      <c r="B7" s="26"/>
      <c r="C7" s="78"/>
      <c r="D7" s="79"/>
      <c r="E7" s="19"/>
      <c r="F7" s="80"/>
      <c r="G7" s="81"/>
      <c r="H7" s="19"/>
      <c r="I7" s="19"/>
      <c r="J7" s="19"/>
      <c r="K7" s="21"/>
      <c r="L7" s="33"/>
      <c r="M7" s="33"/>
      <c r="N7" s="24"/>
      <c r="O7" s="24"/>
      <c r="P7" s="24"/>
      <c r="Q7" s="24"/>
      <c r="R7" s="24"/>
      <c r="S7" s="24"/>
      <c r="T7" s="24"/>
      <c r="U7" s="24"/>
      <c r="V7" s="15"/>
      <c r="W7" s="15"/>
      <c r="X7" s="15"/>
      <c r="Y7" s="15"/>
      <c r="Z7" s="15"/>
      <c r="AA7" s="15"/>
      <c r="AB7" s="15"/>
      <c r="AC7" s="15"/>
      <c r="AD7" s="15"/>
      <c r="AE7" s="15"/>
      <c r="AF7" s="15"/>
      <c r="AG7" s="15"/>
      <c r="AH7" s="15"/>
      <c r="AI7" s="15"/>
      <c r="AJ7" s="15"/>
      <c r="AK7" s="15"/>
      <c r="AL7" s="15"/>
      <c r="AM7" s="15"/>
      <c r="AN7" s="15"/>
    </row>
    <row r="8" spans="1:40" ht="32" customHeight="1" thickBot="1">
      <c r="A8" s="23"/>
      <c r="B8" s="266">
        <f>+H3</f>
        <v>45997</v>
      </c>
      <c r="C8" s="34" t="str">
        <f>+C2</f>
        <v>Plan de manejo de materiales peligrosos</v>
      </c>
      <c r="D8" s="35"/>
      <c r="E8" s="91"/>
      <c r="F8" s="314" t="s">
        <v>452</v>
      </c>
      <c r="G8" s="315"/>
      <c r="H8" s="98" t="s">
        <v>122</v>
      </c>
      <c r="I8" s="251" t="s">
        <v>471</v>
      </c>
      <c r="J8" s="95" t="s">
        <v>469</v>
      </c>
      <c r="K8" s="247" t="s">
        <v>468</v>
      </c>
      <c r="L8" s="247" t="s">
        <v>472</v>
      </c>
      <c r="M8" s="248" t="s">
        <v>473</v>
      </c>
      <c r="N8" s="32"/>
      <c r="O8" s="32"/>
      <c r="P8" s="32"/>
      <c r="Q8" s="24"/>
      <c r="R8" s="24"/>
      <c r="S8" s="24"/>
      <c r="T8" s="24"/>
      <c r="U8" s="24"/>
      <c r="V8" s="15"/>
      <c r="W8" s="15"/>
      <c r="X8" s="15"/>
      <c r="Y8" s="15"/>
      <c r="Z8" s="15"/>
      <c r="AA8" s="15"/>
      <c r="AB8" s="15"/>
      <c r="AC8" s="15"/>
      <c r="AD8" s="15"/>
      <c r="AE8" s="15"/>
      <c r="AF8" s="15"/>
      <c r="AG8" s="15"/>
      <c r="AH8" s="15"/>
      <c r="AI8" s="15"/>
      <c r="AJ8" s="15"/>
      <c r="AK8" s="15"/>
      <c r="AL8" s="15"/>
      <c r="AM8" s="15"/>
      <c r="AN8" s="15"/>
    </row>
    <row r="9" spans="1:40" ht="32" customHeight="1" thickBot="1">
      <c r="A9" s="1"/>
      <c r="B9" s="41"/>
      <c r="C9" s="36" t="s">
        <v>109</v>
      </c>
      <c r="D9" s="86"/>
      <c r="E9" s="92"/>
      <c r="F9" s="312" t="s">
        <v>451</v>
      </c>
      <c r="G9" s="313"/>
      <c r="H9" s="96" t="s">
        <v>123</v>
      </c>
      <c r="I9" s="96" t="s">
        <v>65</v>
      </c>
      <c r="J9" s="97" t="s">
        <v>470</v>
      </c>
      <c r="K9" s="252" t="s">
        <v>127</v>
      </c>
      <c r="L9" s="249" t="s">
        <v>467</v>
      </c>
      <c r="M9" s="250" t="s">
        <v>474</v>
      </c>
      <c r="N9" s="32"/>
      <c r="O9" s="24"/>
      <c r="P9" s="24"/>
      <c r="Q9" s="24"/>
      <c r="R9" s="24"/>
      <c r="S9" s="24"/>
      <c r="T9" s="24"/>
      <c r="U9" s="24"/>
      <c r="V9" s="15"/>
      <c r="W9" s="15"/>
      <c r="X9" s="15"/>
      <c r="Y9" s="15"/>
      <c r="Z9" s="15"/>
      <c r="AA9" s="15"/>
      <c r="AB9" s="15"/>
      <c r="AC9" s="15"/>
      <c r="AD9" s="15"/>
      <c r="AE9" s="15"/>
      <c r="AF9" s="15"/>
      <c r="AG9" s="15"/>
      <c r="AH9" s="15"/>
      <c r="AI9" s="15"/>
      <c r="AJ9" s="15"/>
      <c r="AK9" s="15"/>
      <c r="AL9" s="15"/>
      <c r="AM9" s="15"/>
      <c r="AN9" s="15"/>
    </row>
    <row r="10" spans="1:40" ht="66" customHeight="1" thickBot="1">
      <c r="A10" s="99" t="s">
        <v>40</v>
      </c>
      <c r="B10" s="174" t="s">
        <v>300</v>
      </c>
      <c r="C10" s="31"/>
      <c r="D10" s="118"/>
      <c r="E10" s="237" t="str">
        <f>IF(D10="SÍ","CONTINUE RESPONDIENDO","VEA LA GUÍA")</f>
        <v>VEA LA GUÍA</v>
      </c>
      <c r="F10" s="310"/>
      <c r="G10" s="311"/>
      <c r="H10" s="124"/>
      <c r="I10" s="178"/>
      <c r="J10" s="238"/>
      <c r="K10" s="149"/>
      <c r="L10" s="305"/>
      <c r="M10" s="306"/>
      <c r="N10" s="32"/>
      <c r="O10" s="24"/>
      <c r="P10" s="24"/>
      <c r="Q10" s="24"/>
      <c r="R10" s="24"/>
      <c r="S10" s="24"/>
      <c r="T10" s="24"/>
      <c r="U10" s="24"/>
      <c r="V10" s="15"/>
      <c r="W10" s="15"/>
      <c r="X10" s="15"/>
      <c r="Y10" s="15"/>
      <c r="Z10" s="15"/>
      <c r="AA10" s="15"/>
      <c r="AB10" s="15"/>
      <c r="AC10" s="15"/>
      <c r="AD10" s="15"/>
      <c r="AE10" s="15"/>
      <c r="AF10" s="15"/>
      <c r="AG10" s="15"/>
      <c r="AH10" s="15"/>
      <c r="AI10" s="15"/>
      <c r="AJ10" s="15"/>
      <c r="AK10" s="15"/>
      <c r="AL10" s="15"/>
      <c r="AM10" s="15"/>
      <c r="AN10" s="15"/>
    </row>
    <row r="11" spans="1:40" ht="66" customHeight="1" thickBot="1">
      <c r="A11" s="99" t="s">
        <v>41</v>
      </c>
      <c r="B11" s="174" t="s">
        <v>301</v>
      </c>
      <c r="C11" s="31"/>
      <c r="D11" s="118"/>
      <c r="E11" s="237" t="str">
        <f t="shared" ref="E11:E13" si="0">IF(D11="SÍ","CONTINUE RESPONDIENDO","VEA LA GUÍA")</f>
        <v>VEA LA GUÍA</v>
      </c>
      <c r="F11" s="310"/>
      <c r="G11" s="311"/>
      <c r="H11" s="124"/>
      <c r="I11" s="178"/>
      <c r="J11" s="238"/>
      <c r="K11" s="149"/>
      <c r="L11" s="299"/>
      <c r="M11" s="300"/>
      <c r="N11" s="32"/>
      <c r="O11" s="24"/>
      <c r="P11" s="24"/>
      <c r="Q11" s="24"/>
      <c r="R11" s="24"/>
      <c r="S11" s="24"/>
      <c r="T11" s="24"/>
      <c r="U11" s="24"/>
      <c r="V11" s="15"/>
      <c r="W11" s="15"/>
      <c r="X11" s="15"/>
      <c r="Y11" s="15"/>
      <c r="Z11" s="15"/>
      <c r="AA11" s="15"/>
      <c r="AB11" s="15"/>
      <c r="AC11" s="15"/>
      <c r="AD11" s="15"/>
      <c r="AE11" s="15"/>
      <c r="AF11" s="15"/>
      <c r="AG11" s="15"/>
      <c r="AH11" s="15"/>
      <c r="AI11" s="15"/>
      <c r="AJ11" s="15"/>
      <c r="AK11" s="15"/>
      <c r="AL11" s="15"/>
      <c r="AM11" s="15"/>
      <c r="AN11" s="15"/>
    </row>
    <row r="12" spans="1:40" ht="66" customHeight="1" thickBot="1">
      <c r="A12" s="99" t="s">
        <v>42</v>
      </c>
      <c r="B12" s="174" t="s">
        <v>302</v>
      </c>
      <c r="C12" s="31"/>
      <c r="D12" s="118"/>
      <c r="E12" s="237" t="str">
        <f t="shared" si="0"/>
        <v>VEA LA GUÍA</v>
      </c>
      <c r="F12" s="310"/>
      <c r="G12" s="311"/>
      <c r="H12" s="124"/>
      <c r="I12" s="178"/>
      <c r="J12" s="238"/>
      <c r="K12" s="149"/>
      <c r="L12" s="299"/>
      <c r="M12" s="300"/>
      <c r="N12" s="32"/>
      <c r="O12" s="24"/>
      <c r="P12" s="24"/>
      <c r="Q12" s="24"/>
      <c r="R12" s="24"/>
      <c r="S12" s="24"/>
      <c r="T12" s="24"/>
      <c r="U12" s="24"/>
      <c r="V12" s="15"/>
      <c r="W12" s="15"/>
      <c r="X12" s="15"/>
      <c r="Y12" s="15"/>
      <c r="Z12" s="15"/>
      <c r="AA12" s="15"/>
      <c r="AB12" s="15"/>
      <c r="AC12" s="15"/>
      <c r="AD12" s="15"/>
      <c r="AE12" s="15"/>
      <c r="AF12" s="15"/>
      <c r="AG12" s="15"/>
      <c r="AH12" s="15"/>
      <c r="AI12" s="15"/>
      <c r="AJ12" s="15"/>
      <c r="AK12" s="15"/>
      <c r="AL12" s="15"/>
      <c r="AM12" s="15"/>
      <c r="AN12" s="15"/>
    </row>
    <row r="13" spans="1:40" ht="66" customHeight="1" thickBot="1">
      <c r="A13" s="99" t="s">
        <v>43</v>
      </c>
      <c r="B13" s="174" t="s">
        <v>303</v>
      </c>
      <c r="C13" s="31"/>
      <c r="D13" s="118"/>
      <c r="E13" s="237" t="str">
        <f t="shared" si="0"/>
        <v>VEA LA GUÍA</v>
      </c>
      <c r="F13" s="310"/>
      <c r="G13" s="311"/>
      <c r="H13" s="124"/>
      <c r="I13" s="178"/>
      <c r="J13" s="238"/>
      <c r="K13" s="149"/>
      <c r="L13" s="299"/>
      <c r="M13" s="300"/>
      <c r="N13" s="32"/>
      <c r="O13" s="24"/>
      <c r="P13" s="24"/>
      <c r="Q13" s="24"/>
      <c r="R13" s="24"/>
      <c r="S13" s="24"/>
      <c r="T13" s="24"/>
      <c r="U13" s="24"/>
      <c r="V13" s="15"/>
      <c r="W13" s="15"/>
      <c r="X13" s="15"/>
      <c r="Y13" s="15"/>
      <c r="Z13" s="15"/>
      <c r="AA13" s="15"/>
      <c r="AB13" s="15"/>
      <c r="AC13" s="15"/>
      <c r="AD13" s="15"/>
      <c r="AE13" s="15"/>
      <c r="AF13" s="15"/>
      <c r="AG13" s="15"/>
      <c r="AH13" s="15"/>
      <c r="AI13" s="15"/>
      <c r="AJ13" s="15"/>
      <c r="AK13" s="15"/>
      <c r="AL13" s="15"/>
      <c r="AM13" s="15"/>
      <c r="AN13" s="15"/>
    </row>
    <row r="14" spans="1:40" ht="66" customHeight="1" thickBot="1">
      <c r="A14" s="99" t="s">
        <v>44</v>
      </c>
      <c r="B14" s="174" t="s">
        <v>304</v>
      </c>
      <c r="C14" s="31"/>
      <c r="D14" s="118"/>
      <c r="E14" s="237" t="str">
        <f>IF(D14="SÍ","VEA LA GUÍA","FIN DEL MONITOREO")</f>
        <v>FIN DEL MONITOREO</v>
      </c>
      <c r="F14" s="310"/>
      <c r="G14" s="311"/>
      <c r="H14" s="124"/>
      <c r="I14" s="178"/>
      <c r="J14" s="238"/>
      <c r="K14" s="149"/>
      <c r="L14" s="299"/>
      <c r="M14" s="300"/>
      <c r="N14" s="32"/>
      <c r="O14" s="24"/>
      <c r="P14" s="24"/>
      <c r="Q14" s="24"/>
      <c r="R14" s="24"/>
      <c r="S14" s="24"/>
      <c r="T14" s="24"/>
      <c r="U14" s="24"/>
      <c r="V14" s="15"/>
      <c r="W14" s="15"/>
      <c r="X14" s="15"/>
      <c r="Y14" s="15"/>
      <c r="Z14" s="15"/>
      <c r="AA14" s="15"/>
      <c r="AB14" s="15"/>
      <c r="AC14" s="15"/>
      <c r="AD14" s="15"/>
      <c r="AE14" s="15"/>
      <c r="AF14" s="15"/>
      <c r="AG14" s="15"/>
      <c r="AH14" s="15"/>
      <c r="AI14" s="15"/>
      <c r="AJ14" s="15"/>
      <c r="AK14" s="15"/>
      <c r="AL14" s="15"/>
      <c r="AM14" s="15"/>
      <c r="AN14" s="15"/>
    </row>
    <row r="15" spans="1:40" ht="66" customHeight="1" thickBot="1">
      <c r="A15" s="99" t="s">
        <v>45</v>
      </c>
      <c r="B15" s="52"/>
      <c r="C15" s="269"/>
      <c r="D15" s="132"/>
      <c r="E15" s="88"/>
      <c r="F15" s="324"/>
      <c r="G15" s="325"/>
      <c r="H15" s="281"/>
      <c r="I15" s="272"/>
      <c r="J15" s="273"/>
      <c r="K15" s="149"/>
      <c r="L15" s="299"/>
      <c r="M15" s="300"/>
      <c r="N15" s="32"/>
      <c r="O15" s="24"/>
      <c r="P15" s="24"/>
      <c r="Q15" s="24"/>
      <c r="R15" s="24"/>
      <c r="S15" s="24"/>
      <c r="T15" s="24"/>
      <c r="U15" s="24"/>
      <c r="V15" s="15"/>
      <c r="W15" s="15"/>
      <c r="X15" s="15"/>
      <c r="Y15" s="15"/>
      <c r="Z15" s="15"/>
      <c r="AA15" s="15"/>
      <c r="AB15" s="15"/>
      <c r="AC15" s="15"/>
      <c r="AD15" s="15"/>
      <c r="AE15" s="15"/>
      <c r="AF15" s="15"/>
      <c r="AG15" s="15"/>
      <c r="AH15" s="15"/>
      <c r="AI15" s="15"/>
      <c r="AJ15" s="15"/>
      <c r="AK15" s="15"/>
      <c r="AL15" s="15"/>
      <c r="AM15" s="15"/>
      <c r="AN15" s="15"/>
    </row>
    <row r="16" spans="1:40" ht="52" customHeight="1" thickBot="1">
      <c r="A16" s="99" t="s">
        <v>46</v>
      </c>
      <c r="B16" s="51"/>
      <c r="C16" s="274"/>
      <c r="D16" s="277"/>
      <c r="E16" s="276"/>
      <c r="F16" s="333"/>
      <c r="G16" s="334"/>
      <c r="H16" s="280"/>
      <c r="I16" s="270"/>
      <c r="J16" s="271"/>
      <c r="K16" s="183"/>
      <c r="L16" s="331"/>
      <c r="M16" s="332"/>
      <c r="N16" s="24"/>
      <c r="O16" s="24"/>
      <c r="P16" s="24"/>
      <c r="Q16" s="24"/>
      <c r="R16" s="24"/>
      <c r="S16" s="24"/>
      <c r="T16" s="24"/>
      <c r="U16" s="24"/>
      <c r="V16" s="24"/>
      <c r="W16" s="24"/>
      <c r="X16" s="24"/>
      <c r="Y16" s="24"/>
      <c r="Z16" s="24"/>
      <c r="AA16" s="15"/>
      <c r="AB16" s="15"/>
      <c r="AC16" s="15"/>
      <c r="AD16" s="15"/>
      <c r="AE16" s="15"/>
      <c r="AF16" s="15"/>
      <c r="AG16" s="15"/>
      <c r="AH16" s="15"/>
      <c r="AI16" s="15"/>
      <c r="AJ16" s="15"/>
      <c r="AK16" s="15"/>
      <c r="AL16" s="15"/>
      <c r="AM16" s="15"/>
      <c r="AN16" s="15"/>
    </row>
    <row r="17" spans="1:40" ht="52" customHeight="1" thickBot="1">
      <c r="A17" s="99" t="s">
        <v>47</v>
      </c>
      <c r="B17" s="51"/>
      <c r="C17" s="274"/>
      <c r="D17" s="118"/>
      <c r="E17" s="276"/>
      <c r="F17" s="322"/>
      <c r="G17" s="323"/>
      <c r="H17" s="124"/>
      <c r="I17" s="178"/>
      <c r="J17" s="238"/>
      <c r="K17" s="184"/>
      <c r="L17" s="299"/>
      <c r="M17" s="326"/>
      <c r="N17" s="24"/>
      <c r="O17" s="24"/>
      <c r="P17" s="24"/>
      <c r="Q17" s="24"/>
      <c r="R17" s="24"/>
      <c r="S17" s="24"/>
      <c r="T17" s="24"/>
      <c r="U17" s="24"/>
      <c r="V17" s="15"/>
      <c r="W17" s="15"/>
      <c r="X17" s="15"/>
      <c r="Y17" s="15"/>
      <c r="Z17" s="15"/>
      <c r="AA17" s="15"/>
      <c r="AB17" s="15"/>
      <c r="AC17" s="15"/>
      <c r="AD17" s="15"/>
      <c r="AE17" s="15"/>
      <c r="AF17" s="15"/>
      <c r="AG17" s="15"/>
      <c r="AH17" s="15"/>
      <c r="AI17" s="15"/>
      <c r="AJ17" s="15"/>
      <c r="AK17" s="15"/>
      <c r="AL17" s="15"/>
      <c r="AM17" s="15"/>
      <c r="AN17" s="15"/>
    </row>
    <row r="18" spans="1:40" ht="52" customHeight="1" thickBot="1">
      <c r="A18" s="99" t="s">
        <v>185</v>
      </c>
      <c r="B18" s="51"/>
      <c r="C18" s="274"/>
      <c r="D18" s="118"/>
      <c r="E18" s="276"/>
      <c r="F18" s="322"/>
      <c r="G18" s="323"/>
      <c r="H18" s="124"/>
      <c r="I18" s="178"/>
      <c r="J18" s="238"/>
      <c r="K18" s="184"/>
      <c r="L18" s="299"/>
      <c r="M18" s="326"/>
      <c r="N18" s="24"/>
      <c r="O18" s="24"/>
      <c r="P18" s="24"/>
      <c r="Q18" s="24"/>
      <c r="R18" s="24"/>
      <c r="S18" s="24"/>
      <c r="T18" s="24"/>
      <c r="U18" s="24"/>
      <c r="V18" s="15"/>
      <c r="W18" s="15"/>
      <c r="X18" s="15"/>
      <c r="Y18" s="15"/>
      <c r="Z18" s="15"/>
      <c r="AA18" s="15"/>
      <c r="AB18" s="15"/>
      <c r="AC18" s="15"/>
      <c r="AD18" s="15"/>
      <c r="AE18" s="15"/>
      <c r="AF18" s="15"/>
      <c r="AG18" s="15"/>
      <c r="AH18" s="15"/>
      <c r="AI18" s="15"/>
      <c r="AJ18" s="15"/>
      <c r="AK18" s="15"/>
      <c r="AL18" s="15"/>
      <c r="AM18" s="15"/>
      <c r="AN18" s="15"/>
    </row>
    <row r="19" spans="1:40" ht="52" customHeight="1" thickBot="1">
      <c r="A19" s="99" t="s">
        <v>48</v>
      </c>
      <c r="B19" s="51"/>
      <c r="C19" s="274"/>
      <c r="D19" s="118"/>
      <c r="E19" s="276"/>
      <c r="F19" s="322"/>
      <c r="G19" s="323"/>
      <c r="H19" s="124"/>
      <c r="I19" s="178"/>
      <c r="J19" s="238"/>
      <c r="K19" s="184"/>
      <c r="L19" s="299"/>
      <c r="M19" s="326"/>
      <c r="N19" s="24"/>
      <c r="O19" s="24"/>
      <c r="P19" s="24"/>
      <c r="Q19" s="24"/>
      <c r="R19" s="24"/>
      <c r="S19" s="24"/>
      <c r="T19" s="24"/>
      <c r="U19" s="24"/>
      <c r="V19" s="15"/>
      <c r="W19" s="15"/>
      <c r="X19" s="15"/>
      <c r="Y19" s="15"/>
      <c r="Z19" s="15"/>
      <c r="AA19" s="15"/>
      <c r="AB19" s="15"/>
      <c r="AC19" s="15"/>
      <c r="AD19" s="15"/>
      <c r="AE19" s="15"/>
      <c r="AF19" s="15"/>
      <c r="AG19" s="15"/>
      <c r="AH19" s="15"/>
      <c r="AI19" s="15"/>
      <c r="AJ19" s="15"/>
      <c r="AK19" s="15"/>
      <c r="AL19" s="15"/>
      <c r="AM19" s="15"/>
      <c r="AN19" s="15"/>
    </row>
    <row r="20" spans="1:40" ht="52" customHeight="1" thickBot="1">
      <c r="A20" s="99" t="s">
        <v>49</v>
      </c>
      <c r="B20" s="51"/>
      <c r="C20" s="274"/>
      <c r="D20" s="118"/>
      <c r="E20" s="276"/>
      <c r="F20" s="322"/>
      <c r="G20" s="323"/>
      <c r="H20" s="124"/>
      <c r="I20" s="178"/>
      <c r="J20" s="238"/>
      <c r="K20" s="184"/>
      <c r="L20" s="299"/>
      <c r="M20" s="326"/>
      <c r="N20" s="24"/>
      <c r="O20" s="24"/>
      <c r="P20" s="24"/>
      <c r="Q20" s="24"/>
      <c r="R20" s="24"/>
      <c r="S20" s="24"/>
      <c r="T20" s="24"/>
      <c r="U20" s="24"/>
      <c r="V20" s="15"/>
      <c r="W20" s="15"/>
      <c r="X20" s="15"/>
      <c r="Y20" s="15"/>
      <c r="Z20" s="15"/>
      <c r="AA20" s="15"/>
      <c r="AB20" s="15"/>
      <c r="AC20" s="15"/>
      <c r="AD20" s="15"/>
      <c r="AE20" s="15"/>
      <c r="AF20" s="15"/>
      <c r="AG20" s="15"/>
      <c r="AH20" s="15"/>
      <c r="AI20" s="15"/>
      <c r="AJ20" s="15"/>
      <c r="AK20" s="15"/>
      <c r="AL20" s="15"/>
      <c r="AM20" s="15"/>
      <c r="AN20" s="15"/>
    </row>
    <row r="21" spans="1:40" ht="52" customHeight="1" thickBot="1">
      <c r="A21" s="99" t="s">
        <v>50</v>
      </c>
      <c r="B21" s="51"/>
      <c r="C21" s="274"/>
      <c r="D21" s="118"/>
      <c r="E21" s="276"/>
      <c r="F21" s="322"/>
      <c r="G21" s="323"/>
      <c r="H21" s="124"/>
      <c r="I21" s="178"/>
      <c r="J21" s="238"/>
      <c r="K21" s="184"/>
      <c r="L21" s="299"/>
      <c r="M21" s="326"/>
      <c r="N21" s="24"/>
      <c r="O21" s="24"/>
      <c r="P21" s="24"/>
      <c r="Q21" s="24"/>
      <c r="R21" s="24"/>
      <c r="S21" s="24"/>
      <c r="T21" s="24"/>
      <c r="U21" s="24"/>
      <c r="V21" s="15"/>
      <c r="W21" s="15"/>
      <c r="X21" s="15"/>
      <c r="Y21" s="15"/>
      <c r="Z21" s="15"/>
      <c r="AA21" s="15"/>
      <c r="AB21" s="15"/>
      <c r="AC21" s="15"/>
      <c r="AD21" s="15"/>
      <c r="AE21" s="15"/>
      <c r="AF21" s="15"/>
      <c r="AG21" s="15"/>
      <c r="AH21" s="15"/>
      <c r="AI21" s="15"/>
      <c r="AJ21" s="15"/>
      <c r="AK21" s="15"/>
      <c r="AL21" s="15"/>
      <c r="AM21" s="15"/>
      <c r="AN21" s="15"/>
    </row>
    <row r="22" spans="1:40" ht="52" customHeight="1" thickBot="1">
      <c r="A22" s="99" t="s">
        <v>188</v>
      </c>
      <c r="B22" s="51"/>
      <c r="C22" s="274"/>
      <c r="D22" s="118"/>
      <c r="E22" s="276"/>
      <c r="F22" s="322"/>
      <c r="G22" s="323"/>
      <c r="H22" s="124"/>
      <c r="I22" s="178"/>
      <c r="J22" s="238"/>
      <c r="K22" s="184"/>
      <c r="L22" s="299"/>
      <c r="M22" s="326"/>
      <c r="N22" s="24"/>
      <c r="O22" s="24"/>
      <c r="P22" s="24"/>
      <c r="Q22" s="24"/>
      <c r="R22" s="24"/>
      <c r="S22" s="24"/>
      <c r="T22" s="24"/>
      <c r="U22" s="24"/>
      <c r="V22" s="15"/>
      <c r="W22" s="15"/>
      <c r="X22" s="15"/>
      <c r="Y22" s="15"/>
      <c r="Z22" s="15"/>
      <c r="AA22" s="15"/>
      <c r="AB22" s="15"/>
      <c r="AC22" s="15"/>
      <c r="AD22" s="15"/>
      <c r="AE22" s="15"/>
      <c r="AF22" s="15"/>
      <c r="AG22" s="15"/>
      <c r="AH22" s="15"/>
      <c r="AI22" s="15"/>
      <c r="AJ22" s="15"/>
      <c r="AK22" s="15"/>
      <c r="AL22" s="15"/>
      <c r="AM22" s="15"/>
      <c r="AN22" s="15"/>
    </row>
    <row r="23" spans="1:40" ht="52" customHeight="1" thickBot="1">
      <c r="A23" s="99" t="s">
        <v>189</v>
      </c>
      <c r="B23" s="51"/>
      <c r="C23" s="274"/>
      <c r="D23" s="118"/>
      <c r="E23" s="276"/>
      <c r="F23" s="322"/>
      <c r="G23" s="323"/>
      <c r="H23" s="124"/>
      <c r="I23" s="178"/>
      <c r="J23" s="238"/>
      <c r="K23" s="184"/>
      <c r="L23" s="299"/>
      <c r="M23" s="326"/>
      <c r="N23" s="24"/>
      <c r="O23" s="24"/>
      <c r="P23" s="24"/>
      <c r="Q23" s="24"/>
      <c r="R23" s="24"/>
      <c r="S23" s="24"/>
      <c r="T23" s="24"/>
      <c r="U23" s="24"/>
      <c r="V23" s="15"/>
      <c r="W23" s="15"/>
      <c r="X23" s="15"/>
      <c r="Y23" s="15"/>
      <c r="Z23" s="15"/>
      <c r="AA23" s="15"/>
      <c r="AB23" s="15"/>
      <c r="AC23" s="15"/>
      <c r="AD23" s="15"/>
      <c r="AE23" s="15"/>
      <c r="AF23" s="15"/>
      <c r="AG23" s="15"/>
      <c r="AH23" s="15"/>
      <c r="AI23" s="15"/>
      <c r="AJ23" s="15"/>
      <c r="AK23" s="15"/>
      <c r="AL23" s="15"/>
      <c r="AM23" s="15"/>
      <c r="AN23" s="15"/>
    </row>
    <row r="24" spans="1:40" ht="52" customHeight="1" thickBot="1">
      <c r="A24" s="99" t="s">
        <v>190</v>
      </c>
      <c r="B24" s="51"/>
      <c r="C24" s="274"/>
      <c r="D24" s="118"/>
      <c r="E24" s="276"/>
      <c r="F24" s="322"/>
      <c r="G24" s="323"/>
      <c r="H24" s="124"/>
      <c r="I24" s="178"/>
      <c r="J24" s="238"/>
      <c r="K24" s="184"/>
      <c r="L24" s="299"/>
      <c r="M24" s="326"/>
      <c r="N24" s="24"/>
      <c r="O24" s="24"/>
      <c r="P24" s="24"/>
      <c r="Q24" s="24"/>
      <c r="R24" s="24"/>
      <c r="S24" s="24"/>
      <c r="T24" s="24"/>
      <c r="U24" s="24"/>
      <c r="V24" s="15"/>
      <c r="W24" s="15"/>
      <c r="X24" s="15"/>
      <c r="Y24" s="15"/>
      <c r="Z24" s="15"/>
      <c r="AA24" s="15"/>
      <c r="AB24" s="15"/>
      <c r="AC24" s="15"/>
      <c r="AD24" s="15"/>
      <c r="AE24" s="15"/>
      <c r="AF24" s="15"/>
      <c r="AG24" s="15"/>
      <c r="AH24" s="15"/>
      <c r="AI24" s="15"/>
      <c r="AJ24" s="15"/>
      <c r="AK24" s="15"/>
      <c r="AL24" s="15"/>
      <c r="AM24" s="15"/>
      <c r="AN24" s="15"/>
    </row>
    <row r="25" spans="1:40" ht="52" customHeight="1" thickBot="1">
      <c r="A25" s="99" t="s">
        <v>191</v>
      </c>
      <c r="B25" s="51"/>
      <c r="C25" s="274"/>
      <c r="D25" s="118"/>
      <c r="E25" s="276"/>
      <c r="F25" s="322"/>
      <c r="G25" s="323"/>
      <c r="H25" s="124"/>
      <c r="I25" s="178"/>
      <c r="J25" s="238"/>
      <c r="K25" s="184"/>
      <c r="L25" s="327"/>
      <c r="M25" s="328"/>
      <c r="N25" s="24"/>
      <c r="O25" s="24"/>
      <c r="P25" s="24"/>
      <c r="Q25" s="24"/>
      <c r="R25" s="24"/>
      <c r="S25" s="24"/>
      <c r="T25" s="24"/>
      <c r="U25" s="24"/>
      <c r="V25" s="15"/>
      <c r="W25" s="15"/>
      <c r="X25" s="15"/>
      <c r="Y25" s="15"/>
      <c r="Z25" s="15"/>
      <c r="AA25" s="15"/>
      <c r="AB25" s="15"/>
      <c r="AC25" s="15"/>
      <c r="AD25" s="15"/>
      <c r="AE25" s="15"/>
      <c r="AF25" s="15"/>
      <c r="AG25" s="15"/>
      <c r="AH25" s="15"/>
      <c r="AI25" s="15"/>
      <c r="AJ25" s="15"/>
      <c r="AK25" s="15"/>
      <c r="AL25" s="15"/>
      <c r="AM25" s="15"/>
      <c r="AN25" s="15"/>
    </row>
    <row r="26" spans="1:40" ht="52" customHeight="1" thickBot="1">
      <c r="A26" s="99" t="s">
        <v>192</v>
      </c>
      <c r="B26" s="52"/>
      <c r="C26" s="275"/>
      <c r="D26" s="278"/>
      <c r="E26" s="279" t="str">
        <f>IF(D26="SÍ","VEA LA GUÍA","FIN DEL MONITOREO")</f>
        <v>FIN DEL MONITOREO</v>
      </c>
      <c r="F26" s="320"/>
      <c r="G26" s="321"/>
      <c r="H26" s="281"/>
      <c r="I26" s="272"/>
      <c r="J26" s="273"/>
      <c r="K26" s="185"/>
      <c r="L26" s="329"/>
      <c r="M26" s="330"/>
      <c r="N26" s="24"/>
      <c r="O26" s="24"/>
      <c r="P26" s="24"/>
      <c r="Q26" s="24"/>
      <c r="R26" s="24"/>
      <c r="S26" s="24"/>
      <c r="T26" s="24"/>
      <c r="U26" s="24"/>
      <c r="V26" s="15"/>
      <c r="W26" s="15"/>
      <c r="X26" s="15"/>
      <c r="Y26" s="15"/>
      <c r="Z26" s="15"/>
      <c r="AA26" s="15"/>
      <c r="AB26" s="15"/>
      <c r="AC26" s="15"/>
      <c r="AD26" s="15"/>
      <c r="AE26" s="15"/>
      <c r="AF26" s="15"/>
      <c r="AG26" s="15"/>
      <c r="AH26" s="15"/>
      <c r="AI26" s="15"/>
      <c r="AJ26" s="15"/>
      <c r="AK26" s="15"/>
      <c r="AL26" s="15"/>
      <c r="AM26" s="15"/>
      <c r="AN26" s="15"/>
    </row>
    <row r="27" spans="1:40" ht="52" customHeight="1" thickBot="1">
      <c r="A27" s="25"/>
      <c r="B27" s="26"/>
      <c r="C27" s="27"/>
      <c r="D27" s="56"/>
      <c r="E27" s="19"/>
      <c r="F27" s="43"/>
      <c r="G27" s="19"/>
      <c r="H27" s="19"/>
      <c r="I27" s="19"/>
      <c r="J27" s="19"/>
      <c r="K27" s="19"/>
      <c r="L27" s="19"/>
      <c r="M27" s="19"/>
      <c r="N27" s="33"/>
      <c r="O27" s="33"/>
      <c r="P27" s="33"/>
      <c r="Q27" s="33"/>
      <c r="R27" s="33"/>
      <c r="S27" s="33"/>
      <c r="T27" s="33"/>
      <c r="U27" s="33"/>
      <c r="V27" s="15"/>
      <c r="W27" s="15"/>
      <c r="X27" s="15"/>
      <c r="Y27" s="15"/>
      <c r="Z27" s="15"/>
      <c r="AA27" s="15"/>
      <c r="AB27" s="15"/>
      <c r="AC27" s="15"/>
      <c r="AD27" s="15"/>
      <c r="AE27" s="15"/>
      <c r="AF27" s="15"/>
      <c r="AG27" s="15"/>
      <c r="AH27" s="15"/>
      <c r="AI27" s="15"/>
      <c r="AJ27" s="15"/>
      <c r="AK27" s="15"/>
      <c r="AL27" s="15"/>
      <c r="AM27" s="15"/>
      <c r="AN27" s="15"/>
    </row>
    <row r="28" spans="1:40" ht="52" customHeight="1" thickBot="1">
      <c r="A28" s="25"/>
      <c r="B28" s="61"/>
      <c r="C28" s="62"/>
      <c r="D28" s="63"/>
      <c r="E28" s="4"/>
      <c r="F28" s="64"/>
      <c r="G28" s="4"/>
      <c r="H28" s="4"/>
      <c r="I28" s="4"/>
      <c r="J28" s="4"/>
      <c r="K28" s="4"/>
      <c r="L28" s="4"/>
      <c r="M28" s="4"/>
      <c r="N28" s="4"/>
      <c r="O28" s="4"/>
      <c r="P28" s="4"/>
      <c r="Q28" s="4"/>
      <c r="R28" s="4"/>
      <c r="S28" s="4"/>
      <c r="T28" s="4"/>
      <c r="U28" s="4"/>
      <c r="V28" s="15"/>
      <c r="W28" s="15"/>
      <c r="X28" s="15"/>
      <c r="Y28" s="15"/>
      <c r="Z28" s="15"/>
      <c r="AA28" s="15"/>
      <c r="AB28" s="15"/>
      <c r="AC28" s="15"/>
      <c r="AD28" s="15"/>
      <c r="AE28" s="15"/>
      <c r="AF28" s="15"/>
      <c r="AG28" s="15"/>
      <c r="AH28" s="15"/>
      <c r="AI28" s="15"/>
      <c r="AJ28" s="15"/>
      <c r="AK28" s="15"/>
      <c r="AL28" s="15"/>
      <c r="AM28" s="15"/>
      <c r="AN28" s="15"/>
    </row>
    <row r="29" spans="1:40">
      <c r="A29" s="13"/>
      <c r="B29" s="4"/>
      <c r="C29" s="4"/>
      <c r="D29" s="4"/>
      <c r="E29" s="4"/>
      <c r="F29" s="4"/>
      <c r="G29" s="4"/>
      <c r="H29" s="4"/>
      <c r="I29" s="4"/>
      <c r="J29" s="4"/>
      <c r="K29" s="4"/>
      <c r="L29" s="4"/>
      <c r="M29" s="4"/>
      <c r="N29" s="4"/>
      <c r="O29" s="4"/>
      <c r="P29" s="4"/>
      <c r="Q29" s="4"/>
      <c r="R29" s="4"/>
      <c r="S29" s="4"/>
      <c r="T29" s="4"/>
      <c r="U29" s="4"/>
      <c r="V29" s="15"/>
      <c r="W29" s="15"/>
      <c r="X29" s="15"/>
      <c r="Y29" s="15"/>
      <c r="Z29" s="15"/>
      <c r="AA29" s="15"/>
      <c r="AB29" s="15"/>
      <c r="AC29" s="15"/>
      <c r="AD29" s="15"/>
      <c r="AE29" s="15"/>
      <c r="AF29" s="15"/>
      <c r="AG29" s="15"/>
      <c r="AH29" s="15"/>
      <c r="AI29" s="15"/>
      <c r="AJ29" s="15"/>
      <c r="AK29" s="15"/>
      <c r="AL29" s="15"/>
      <c r="AM29" s="15"/>
      <c r="AN29" s="15"/>
    </row>
    <row r="30" spans="1:40">
      <c r="A30" s="13"/>
      <c r="B30" s="4"/>
      <c r="C30" s="4"/>
      <c r="D30" s="4"/>
      <c r="E30" s="4"/>
      <c r="F30" s="4"/>
      <c r="G30" s="4"/>
      <c r="H30" s="4"/>
      <c r="I30" s="4"/>
      <c r="J30" s="4"/>
      <c r="K30" s="4"/>
      <c r="L30" s="4"/>
      <c r="M30" s="4"/>
      <c r="N30" s="4"/>
      <c r="O30" s="4"/>
      <c r="P30" s="4"/>
      <c r="Q30" s="4"/>
      <c r="R30" s="4"/>
      <c r="S30" s="4"/>
      <c r="T30" s="4"/>
      <c r="U30" s="4"/>
      <c r="V30" s="15"/>
      <c r="W30" s="15"/>
      <c r="X30" s="15"/>
      <c r="Y30" s="15"/>
      <c r="Z30" s="15"/>
      <c r="AA30" s="15"/>
      <c r="AB30" s="15"/>
      <c r="AC30" s="15"/>
      <c r="AD30" s="15"/>
      <c r="AE30" s="15"/>
      <c r="AF30" s="15"/>
      <c r="AG30" s="15"/>
      <c r="AH30" s="15"/>
      <c r="AI30" s="15"/>
      <c r="AJ30" s="15"/>
      <c r="AK30" s="15"/>
      <c r="AL30" s="15"/>
      <c r="AM30" s="15"/>
      <c r="AN30" s="15"/>
    </row>
    <row r="31" spans="1:40">
      <c r="A31" s="13"/>
      <c r="B31" s="4"/>
      <c r="C31" s="4"/>
      <c r="D31" s="4"/>
      <c r="E31" s="4"/>
      <c r="F31" s="4"/>
      <c r="G31" s="4"/>
      <c r="H31" s="4"/>
      <c r="I31" s="4"/>
      <c r="J31" s="4"/>
      <c r="K31" s="4"/>
      <c r="L31" s="4"/>
      <c r="M31" s="4"/>
      <c r="N31" s="4"/>
      <c r="O31" s="4"/>
      <c r="P31" s="4"/>
      <c r="Q31" s="4"/>
      <c r="R31" s="4"/>
      <c r="S31" s="4"/>
      <c r="T31" s="4"/>
      <c r="U31" s="4"/>
      <c r="V31" s="15"/>
      <c r="W31" s="15"/>
      <c r="X31" s="15"/>
      <c r="Y31" s="15"/>
      <c r="Z31" s="15"/>
      <c r="AA31" s="15"/>
      <c r="AB31" s="15"/>
      <c r="AC31" s="15"/>
      <c r="AD31" s="15"/>
      <c r="AE31" s="15"/>
      <c r="AF31" s="15"/>
      <c r="AG31" s="15"/>
      <c r="AH31" s="15"/>
      <c r="AI31" s="15"/>
      <c r="AJ31" s="15"/>
      <c r="AK31" s="15"/>
      <c r="AL31" s="15"/>
      <c r="AM31" s="15"/>
      <c r="AN31" s="15"/>
    </row>
    <row r="32" spans="1:40">
      <c r="A32" s="13"/>
      <c r="B32" s="13"/>
      <c r="C32" s="13"/>
      <c r="D32" s="13"/>
      <c r="E32" s="13"/>
      <c r="F32" s="13"/>
      <c r="G32" s="13"/>
      <c r="H32" s="13"/>
      <c r="I32" s="13"/>
      <c r="J32" s="13"/>
      <c r="K32" s="13"/>
      <c r="L32" s="13"/>
      <c r="M32" s="13"/>
      <c r="N32" s="13"/>
      <c r="O32" s="13"/>
      <c r="P32" s="13"/>
      <c r="Q32" s="13"/>
      <c r="R32" s="13"/>
      <c r="S32" s="13"/>
      <c r="T32" s="13"/>
      <c r="U32" s="13"/>
      <c r="V32" s="15"/>
      <c r="W32" s="15"/>
      <c r="X32" s="15"/>
      <c r="Y32" s="15"/>
      <c r="Z32" s="15"/>
      <c r="AA32" s="15"/>
      <c r="AB32" s="15"/>
      <c r="AC32" s="15"/>
      <c r="AD32" s="15"/>
      <c r="AE32" s="15"/>
      <c r="AF32" s="15"/>
      <c r="AG32" s="15"/>
      <c r="AH32" s="15"/>
      <c r="AI32" s="15"/>
      <c r="AJ32" s="15"/>
      <c r="AK32" s="15"/>
      <c r="AL32" s="15"/>
      <c r="AM32" s="15"/>
      <c r="AN32" s="15"/>
    </row>
    <row r="33" spans="1:40">
      <c r="A33" s="13"/>
      <c r="B33" s="13"/>
      <c r="C33" s="13"/>
      <c r="D33" s="13"/>
      <c r="E33" s="13"/>
      <c r="F33" s="13"/>
      <c r="G33" s="13"/>
      <c r="H33" s="13"/>
      <c r="I33" s="13"/>
      <c r="J33" s="13"/>
      <c r="K33" s="13"/>
      <c r="L33" s="13"/>
      <c r="M33" s="13"/>
      <c r="N33" s="13"/>
      <c r="O33" s="13"/>
      <c r="P33" s="13"/>
      <c r="Q33" s="13"/>
      <c r="R33" s="13"/>
      <c r="S33" s="13"/>
      <c r="T33" s="13"/>
      <c r="U33" s="13"/>
      <c r="V33" s="15"/>
      <c r="W33" s="15"/>
      <c r="X33" s="15"/>
      <c r="Y33" s="15"/>
      <c r="Z33" s="15"/>
      <c r="AA33" s="15"/>
      <c r="AB33" s="15"/>
      <c r="AC33" s="15"/>
      <c r="AD33" s="15"/>
      <c r="AE33" s="15"/>
      <c r="AF33" s="15"/>
      <c r="AG33" s="15"/>
      <c r="AH33" s="15"/>
      <c r="AI33" s="15"/>
      <c r="AJ33" s="15"/>
      <c r="AK33" s="15"/>
      <c r="AL33" s="15"/>
      <c r="AM33" s="15"/>
      <c r="AN33" s="15"/>
    </row>
    <row r="34" spans="1:40">
      <c r="A34" s="13"/>
      <c r="B34" s="13"/>
      <c r="C34" s="13"/>
      <c r="D34" s="13"/>
      <c r="E34" s="13"/>
      <c r="F34" s="13"/>
      <c r="G34" s="13"/>
      <c r="H34" s="13"/>
      <c r="I34" s="13"/>
      <c r="J34" s="13"/>
      <c r="K34" s="13"/>
      <c r="L34" s="13"/>
      <c r="M34" s="13"/>
      <c r="N34" s="13"/>
      <c r="O34" s="13"/>
      <c r="P34" s="13"/>
      <c r="Q34" s="13"/>
      <c r="R34" s="13"/>
      <c r="S34" s="13"/>
      <c r="T34" s="13"/>
      <c r="U34" s="13"/>
      <c r="V34" s="13"/>
    </row>
    <row r="35" spans="1:40">
      <c r="A35" s="13"/>
      <c r="B35" s="13"/>
      <c r="C35" s="13"/>
      <c r="D35" s="13"/>
      <c r="E35" s="13"/>
      <c r="F35" s="13"/>
      <c r="G35" s="13"/>
      <c r="H35" s="13"/>
      <c r="I35" s="13"/>
      <c r="J35" s="13"/>
      <c r="K35" s="13"/>
      <c r="L35" s="13"/>
      <c r="M35" s="13"/>
      <c r="N35" s="13"/>
      <c r="O35" s="13"/>
      <c r="P35" s="13"/>
      <c r="Q35" s="13"/>
      <c r="R35" s="13"/>
      <c r="S35" s="13"/>
      <c r="T35" s="13"/>
      <c r="U35" s="13"/>
      <c r="V35" s="13"/>
    </row>
    <row r="36" spans="1:40">
      <c r="A36" s="13"/>
      <c r="B36" s="13"/>
      <c r="C36" s="13"/>
      <c r="D36" s="13"/>
      <c r="E36" s="13"/>
      <c r="F36" s="13"/>
      <c r="G36" s="13"/>
      <c r="H36" s="13"/>
      <c r="I36" s="13"/>
      <c r="J36" s="13"/>
      <c r="K36" s="13"/>
      <c r="L36" s="13"/>
      <c r="M36" s="13"/>
      <c r="N36" s="13"/>
      <c r="O36" s="13"/>
      <c r="P36" s="13"/>
      <c r="Q36" s="13"/>
      <c r="R36" s="13"/>
      <c r="S36" s="13"/>
      <c r="T36" s="13"/>
      <c r="U36" s="13"/>
      <c r="V36" s="13"/>
    </row>
    <row r="37" spans="1:40">
      <c r="A37" s="13"/>
      <c r="B37" s="13"/>
      <c r="C37" s="13"/>
      <c r="D37" s="13"/>
      <c r="E37" s="13"/>
      <c r="F37" s="13"/>
      <c r="G37" s="13"/>
      <c r="H37" s="13"/>
      <c r="I37" s="13"/>
      <c r="J37" s="13"/>
      <c r="K37" s="13"/>
      <c r="L37" s="13"/>
      <c r="M37" s="13"/>
      <c r="N37" s="13"/>
      <c r="O37" s="13"/>
      <c r="P37" s="13"/>
      <c r="Q37" s="13"/>
      <c r="R37" s="13"/>
      <c r="S37" s="13"/>
      <c r="T37" s="13"/>
      <c r="U37" s="13"/>
      <c r="V37" s="13"/>
    </row>
    <row r="38" spans="1:40">
      <c r="A38" s="13"/>
      <c r="B38" s="13"/>
      <c r="C38" s="13"/>
      <c r="D38" s="13"/>
      <c r="E38" s="13"/>
      <c r="F38" s="13"/>
      <c r="G38" s="13"/>
      <c r="H38" s="13"/>
      <c r="I38" s="13"/>
      <c r="J38" s="13"/>
      <c r="K38" s="13"/>
      <c r="L38" s="13"/>
      <c r="M38" s="13"/>
      <c r="N38" s="13"/>
      <c r="O38" s="13"/>
      <c r="P38" s="13"/>
      <c r="Q38" s="13"/>
      <c r="R38" s="13"/>
      <c r="S38" s="13"/>
      <c r="T38" s="13"/>
      <c r="U38" s="13"/>
      <c r="V38" s="13"/>
    </row>
    <row r="39" spans="1:40">
      <c r="A39" s="13"/>
      <c r="B39" s="13"/>
      <c r="C39" s="13"/>
      <c r="D39" s="13"/>
      <c r="E39" s="13"/>
      <c r="F39" s="13"/>
      <c r="G39" s="13"/>
      <c r="H39" s="13"/>
      <c r="I39" s="13"/>
      <c r="J39" s="13"/>
      <c r="K39" s="13"/>
      <c r="L39" s="13"/>
      <c r="M39" s="13"/>
      <c r="N39" s="13"/>
      <c r="O39" s="13"/>
      <c r="P39" s="13"/>
      <c r="Q39" s="13"/>
      <c r="R39" s="13"/>
      <c r="S39" s="13"/>
      <c r="T39" s="13"/>
      <c r="U39" s="13"/>
      <c r="V39" s="13"/>
    </row>
    <row r="40" spans="1:40">
      <c r="A40" s="13"/>
      <c r="B40" s="13"/>
      <c r="C40" s="13"/>
      <c r="D40" s="13"/>
      <c r="E40" s="13"/>
      <c r="F40" s="13"/>
      <c r="G40" s="13"/>
      <c r="H40" s="13"/>
      <c r="I40" s="13"/>
      <c r="J40" s="13"/>
      <c r="K40" s="13"/>
      <c r="L40" s="13"/>
      <c r="M40" s="13"/>
      <c r="N40" s="13"/>
      <c r="O40" s="13"/>
      <c r="P40" s="13"/>
      <c r="Q40" s="13"/>
      <c r="R40" s="13"/>
      <c r="S40" s="13"/>
      <c r="T40" s="13"/>
      <c r="U40" s="13"/>
      <c r="V40" s="13"/>
    </row>
    <row r="41" spans="1:40">
      <c r="A41" s="13"/>
      <c r="B41" s="13"/>
      <c r="C41" s="13"/>
      <c r="D41" s="13"/>
      <c r="E41" s="13"/>
      <c r="F41" s="13"/>
      <c r="G41" s="13"/>
      <c r="H41" s="13"/>
      <c r="I41" s="13"/>
      <c r="J41" s="13"/>
      <c r="K41" s="13"/>
      <c r="L41" s="13"/>
      <c r="M41" s="13"/>
      <c r="N41" s="13"/>
      <c r="O41" s="13"/>
      <c r="P41" s="13"/>
      <c r="Q41" s="13"/>
      <c r="R41" s="13"/>
      <c r="S41" s="13"/>
      <c r="T41" s="13"/>
      <c r="U41" s="13"/>
      <c r="V41" s="13"/>
    </row>
    <row r="42" spans="1:40">
      <c r="A42" s="13"/>
      <c r="B42" s="13"/>
      <c r="C42" s="13"/>
      <c r="D42" s="13"/>
      <c r="E42" s="13"/>
      <c r="F42" s="13"/>
      <c r="G42" s="13"/>
      <c r="H42" s="13"/>
      <c r="I42" s="13"/>
      <c r="J42" s="13"/>
      <c r="K42" s="13"/>
      <c r="L42" s="13"/>
      <c r="M42" s="13"/>
      <c r="N42" s="13"/>
      <c r="O42" s="13"/>
      <c r="P42" s="13"/>
      <c r="Q42" s="13"/>
      <c r="R42" s="13"/>
      <c r="S42" s="13"/>
      <c r="T42" s="13"/>
      <c r="U42" s="13"/>
      <c r="V42" s="13"/>
    </row>
    <row r="43" spans="1:40">
      <c r="A43" s="13"/>
      <c r="B43" s="13"/>
      <c r="C43" s="13"/>
      <c r="D43" s="13"/>
      <c r="E43" s="13"/>
      <c r="F43" s="13"/>
      <c r="G43" s="13"/>
      <c r="H43" s="13"/>
      <c r="I43" s="13"/>
      <c r="J43" s="13"/>
      <c r="K43" s="13"/>
      <c r="L43" s="13"/>
      <c r="M43" s="13"/>
      <c r="N43" s="13"/>
      <c r="O43" s="13"/>
      <c r="P43" s="13"/>
      <c r="Q43" s="13"/>
      <c r="R43" s="13"/>
      <c r="S43" s="13"/>
      <c r="T43" s="13"/>
      <c r="U43" s="13"/>
      <c r="V43" s="13"/>
    </row>
    <row r="44" spans="1:40">
      <c r="A44" s="13"/>
      <c r="B44" s="13"/>
      <c r="C44" s="13"/>
      <c r="D44" s="13"/>
      <c r="E44" s="13"/>
      <c r="F44" s="13"/>
      <c r="G44" s="13"/>
      <c r="H44" s="13"/>
      <c r="I44" s="13"/>
      <c r="J44" s="13"/>
      <c r="K44" s="13"/>
      <c r="L44" s="13"/>
      <c r="M44" s="13"/>
      <c r="N44" s="13"/>
      <c r="O44" s="13"/>
      <c r="P44" s="13"/>
      <c r="Q44" s="13"/>
      <c r="R44" s="13"/>
      <c r="S44" s="13"/>
      <c r="T44" s="13"/>
      <c r="U44" s="13"/>
      <c r="V44" s="13"/>
    </row>
    <row r="45" spans="1:40">
      <c r="A45" s="13"/>
      <c r="B45" s="13"/>
      <c r="C45" s="13"/>
      <c r="D45" s="13"/>
      <c r="E45" s="13"/>
      <c r="F45" s="13"/>
      <c r="G45" s="13"/>
      <c r="H45" s="13"/>
      <c r="I45" s="13"/>
      <c r="J45" s="13"/>
      <c r="K45" s="13"/>
      <c r="L45" s="13"/>
      <c r="M45" s="13"/>
      <c r="N45" s="13"/>
      <c r="O45" s="13"/>
      <c r="P45" s="13"/>
      <c r="Q45" s="13"/>
      <c r="R45" s="13"/>
      <c r="S45" s="13"/>
      <c r="T45" s="13"/>
      <c r="U45" s="13"/>
      <c r="V45" s="13"/>
    </row>
    <row r="46" spans="1:40">
      <c r="A46" s="13"/>
      <c r="B46" s="13"/>
      <c r="C46" s="13"/>
      <c r="D46" s="13"/>
      <c r="E46" s="13"/>
      <c r="F46" s="13"/>
      <c r="G46" s="13"/>
      <c r="H46" s="13"/>
      <c r="I46" s="13"/>
      <c r="J46" s="13"/>
      <c r="K46" s="13"/>
      <c r="L46" s="13"/>
      <c r="M46" s="13"/>
      <c r="N46" s="13"/>
      <c r="O46" s="13"/>
      <c r="P46" s="13"/>
      <c r="Q46" s="13"/>
      <c r="R46" s="13"/>
      <c r="S46" s="13"/>
      <c r="T46" s="13"/>
      <c r="U46" s="13"/>
      <c r="V46" s="13"/>
    </row>
    <row r="47" spans="1:40">
      <c r="A47" s="13"/>
      <c r="B47" s="13"/>
      <c r="C47" s="13"/>
      <c r="D47" s="13"/>
      <c r="E47" s="13"/>
      <c r="F47" s="13"/>
      <c r="G47" s="13"/>
      <c r="H47" s="13"/>
      <c r="I47" s="13"/>
      <c r="J47" s="13"/>
      <c r="K47" s="13"/>
      <c r="L47" s="13"/>
      <c r="M47" s="13"/>
      <c r="N47" s="13"/>
      <c r="O47" s="13"/>
      <c r="P47" s="13"/>
      <c r="Q47" s="13"/>
      <c r="R47" s="13"/>
      <c r="S47" s="13"/>
      <c r="T47" s="13"/>
      <c r="U47" s="13"/>
      <c r="V47" s="13"/>
    </row>
    <row r="48" spans="1:40">
      <c r="A48" s="13"/>
      <c r="B48" s="13"/>
      <c r="C48" s="13"/>
      <c r="D48" s="13"/>
      <c r="E48" s="13"/>
      <c r="F48" s="13"/>
      <c r="G48" s="13"/>
      <c r="H48" s="13"/>
      <c r="I48" s="13"/>
      <c r="J48" s="13"/>
      <c r="K48" s="13"/>
      <c r="L48" s="13"/>
      <c r="M48" s="13"/>
      <c r="N48" s="13"/>
      <c r="O48" s="13"/>
      <c r="P48" s="13"/>
      <c r="Q48" s="13"/>
      <c r="R48" s="13"/>
      <c r="S48" s="13"/>
      <c r="T48" s="13"/>
      <c r="U48" s="13"/>
      <c r="V48" s="13"/>
    </row>
    <row r="49" spans="1:22">
      <c r="A49" s="13"/>
      <c r="B49" s="13"/>
      <c r="C49" s="13"/>
      <c r="D49" s="13"/>
      <c r="E49" s="13"/>
      <c r="F49" s="13"/>
      <c r="G49" s="13"/>
      <c r="H49" s="13"/>
      <c r="I49" s="13"/>
      <c r="J49" s="13"/>
      <c r="K49" s="13"/>
      <c r="L49" s="13"/>
      <c r="M49" s="13"/>
      <c r="N49" s="13"/>
      <c r="O49" s="13"/>
      <c r="P49" s="13"/>
      <c r="Q49" s="13"/>
      <c r="R49" s="13"/>
      <c r="S49" s="13"/>
      <c r="T49" s="13"/>
      <c r="U49" s="13"/>
      <c r="V49" s="13"/>
    </row>
    <row r="50" spans="1:22">
      <c r="A50" s="13"/>
      <c r="B50" s="13"/>
      <c r="C50" s="13"/>
      <c r="D50" s="13"/>
      <c r="E50" s="13"/>
      <c r="F50" s="13"/>
      <c r="G50" s="13"/>
      <c r="H50" s="13"/>
      <c r="I50" s="13"/>
      <c r="J50" s="13"/>
      <c r="K50" s="13"/>
      <c r="L50" s="13"/>
      <c r="M50" s="13"/>
      <c r="N50" s="13"/>
      <c r="O50" s="13"/>
      <c r="P50" s="13"/>
      <c r="Q50" s="13"/>
      <c r="R50" s="13"/>
      <c r="S50" s="13"/>
      <c r="T50" s="13"/>
      <c r="U50" s="13"/>
      <c r="V50" s="13"/>
    </row>
    <row r="51" spans="1:22">
      <c r="A51" s="13"/>
      <c r="B51" s="13"/>
      <c r="C51" s="13"/>
      <c r="D51" s="13"/>
      <c r="E51" s="13"/>
      <c r="F51" s="13"/>
      <c r="G51" s="13"/>
      <c r="H51" s="13"/>
      <c r="I51" s="13"/>
      <c r="J51" s="13"/>
      <c r="K51" s="13"/>
      <c r="L51" s="13"/>
      <c r="M51" s="13"/>
      <c r="N51" s="13"/>
      <c r="O51" s="13"/>
      <c r="P51" s="13"/>
      <c r="Q51" s="13"/>
      <c r="R51" s="13"/>
      <c r="S51" s="13"/>
      <c r="T51" s="13"/>
      <c r="U51" s="13"/>
      <c r="V51" s="13"/>
    </row>
    <row r="52" spans="1:22">
      <c r="A52" s="13"/>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row r="55" spans="1:22">
      <c r="A55" s="13"/>
      <c r="B55" s="13"/>
      <c r="C55" s="13"/>
      <c r="D55" s="13"/>
      <c r="E55" s="13"/>
      <c r="F55" s="13"/>
      <c r="G55" s="13"/>
      <c r="H55" s="13"/>
      <c r="I55" s="13"/>
      <c r="J55" s="13"/>
      <c r="K55" s="13"/>
      <c r="L55" s="13"/>
      <c r="M55" s="13"/>
      <c r="N55" s="13"/>
      <c r="O55" s="13"/>
      <c r="P55" s="13"/>
      <c r="Q55" s="13"/>
      <c r="R55" s="13"/>
      <c r="S55" s="13"/>
      <c r="T55" s="13"/>
      <c r="U55" s="13"/>
      <c r="V55" s="13"/>
    </row>
    <row r="56" spans="1:22">
      <c r="A56" s="13"/>
      <c r="B56" s="13"/>
      <c r="C56" s="13"/>
      <c r="D56" s="13"/>
      <c r="E56" s="13"/>
      <c r="F56" s="13"/>
      <c r="G56" s="13"/>
      <c r="H56" s="13"/>
      <c r="I56" s="13"/>
      <c r="J56" s="13"/>
      <c r="K56" s="13"/>
      <c r="L56" s="13"/>
      <c r="M56" s="13"/>
      <c r="N56" s="13"/>
      <c r="O56" s="13"/>
      <c r="P56" s="13"/>
      <c r="Q56" s="13"/>
      <c r="R56" s="13"/>
      <c r="S56" s="13"/>
      <c r="T56" s="13"/>
      <c r="U56" s="13"/>
      <c r="V56" s="13"/>
    </row>
    <row r="57" spans="1:22">
      <c r="A57" s="13"/>
      <c r="B57" s="13"/>
      <c r="C57" s="13"/>
      <c r="D57" s="13"/>
      <c r="E57" s="13"/>
      <c r="F57" s="13"/>
      <c r="G57" s="13"/>
      <c r="H57" s="13"/>
      <c r="I57" s="13"/>
      <c r="J57" s="13"/>
      <c r="K57" s="13"/>
      <c r="L57" s="13"/>
      <c r="M57" s="13"/>
      <c r="N57" s="13"/>
      <c r="O57" s="13"/>
      <c r="P57" s="13"/>
      <c r="Q57" s="13"/>
      <c r="R57" s="13"/>
      <c r="S57" s="13"/>
      <c r="T57" s="13"/>
      <c r="U57" s="13"/>
      <c r="V57" s="13"/>
    </row>
    <row r="58" spans="1:22">
      <c r="A58" s="13"/>
      <c r="B58" s="13"/>
      <c r="C58" s="13"/>
      <c r="D58" s="13"/>
      <c r="E58" s="13"/>
      <c r="F58" s="13"/>
      <c r="G58" s="13"/>
      <c r="H58" s="13"/>
      <c r="I58" s="13"/>
      <c r="J58" s="13"/>
      <c r="K58" s="13"/>
      <c r="L58" s="13"/>
      <c r="M58" s="13"/>
      <c r="N58" s="13"/>
      <c r="O58" s="13"/>
      <c r="P58" s="13"/>
      <c r="Q58" s="13"/>
      <c r="R58" s="13"/>
      <c r="S58" s="13"/>
      <c r="T58" s="13"/>
      <c r="U58" s="13"/>
      <c r="V58" s="13"/>
    </row>
    <row r="59" spans="1:22">
      <c r="A59" s="13"/>
      <c r="B59" s="13"/>
      <c r="C59" s="13"/>
      <c r="D59" s="13"/>
      <c r="E59" s="13"/>
      <c r="F59" s="13"/>
      <c r="G59" s="13"/>
      <c r="H59" s="13"/>
      <c r="I59" s="13"/>
      <c r="J59" s="13"/>
      <c r="K59" s="13"/>
      <c r="L59" s="13"/>
      <c r="M59" s="13"/>
      <c r="N59" s="13"/>
      <c r="O59" s="13"/>
      <c r="P59" s="13"/>
      <c r="Q59" s="13"/>
      <c r="R59" s="13"/>
      <c r="S59" s="13"/>
      <c r="T59" s="13"/>
      <c r="U59" s="13"/>
      <c r="V59" s="13"/>
    </row>
    <row r="60" spans="1:22">
      <c r="A60" s="13"/>
      <c r="B60" s="13"/>
      <c r="C60" s="13"/>
      <c r="D60" s="13"/>
      <c r="E60" s="13"/>
      <c r="F60" s="13"/>
      <c r="G60" s="13"/>
      <c r="H60" s="13"/>
      <c r="I60" s="13"/>
      <c r="J60" s="13"/>
      <c r="K60" s="13"/>
      <c r="L60" s="13"/>
      <c r="M60" s="13"/>
      <c r="N60" s="13"/>
      <c r="O60" s="13"/>
      <c r="P60" s="13"/>
      <c r="Q60" s="13"/>
      <c r="R60" s="13"/>
      <c r="S60" s="13"/>
      <c r="T60" s="13"/>
      <c r="U60" s="13"/>
      <c r="V60" s="13"/>
    </row>
    <row r="61" spans="1:22">
      <c r="A61" s="13"/>
      <c r="B61" s="13"/>
      <c r="C61" s="13"/>
      <c r="D61" s="13"/>
      <c r="E61" s="13"/>
      <c r="F61" s="13"/>
      <c r="G61" s="13"/>
      <c r="H61" s="13"/>
      <c r="I61" s="13"/>
      <c r="J61" s="13"/>
      <c r="K61" s="13"/>
      <c r="L61" s="13"/>
      <c r="M61" s="13"/>
      <c r="N61" s="13"/>
      <c r="O61" s="13"/>
      <c r="P61" s="13"/>
      <c r="Q61" s="13"/>
      <c r="R61" s="13"/>
      <c r="S61" s="13"/>
      <c r="T61" s="13"/>
      <c r="U61" s="13"/>
      <c r="V61" s="13"/>
    </row>
    <row r="62" spans="1:22">
      <c r="A62" s="13"/>
      <c r="B62" s="13"/>
      <c r="C62" s="13"/>
      <c r="D62" s="13"/>
      <c r="E62" s="13"/>
      <c r="F62" s="13"/>
      <c r="G62" s="13"/>
      <c r="H62" s="13"/>
      <c r="I62" s="13"/>
      <c r="J62" s="13"/>
      <c r="K62" s="13"/>
      <c r="L62" s="13"/>
      <c r="M62" s="13"/>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row r="84" spans="1:22">
      <c r="A84" s="13"/>
      <c r="B84" s="13"/>
      <c r="C84" s="13"/>
      <c r="D84" s="13"/>
      <c r="E84" s="13"/>
      <c r="F84" s="13"/>
      <c r="G84" s="13"/>
      <c r="H84" s="13"/>
      <c r="I84" s="13"/>
      <c r="J84" s="13"/>
      <c r="K84" s="13"/>
      <c r="L84" s="13"/>
      <c r="M84" s="13"/>
      <c r="N84" s="13"/>
      <c r="O84" s="13"/>
      <c r="P84" s="13"/>
      <c r="Q84" s="13"/>
      <c r="R84" s="13"/>
      <c r="S84" s="13"/>
      <c r="T84" s="13"/>
      <c r="U84" s="13"/>
      <c r="V84" s="13"/>
    </row>
    <row r="85" spans="1:22">
      <c r="A85" s="13"/>
      <c r="B85" s="13"/>
      <c r="C85" s="13"/>
      <c r="D85" s="13"/>
      <c r="E85" s="13"/>
      <c r="F85" s="13"/>
      <c r="G85" s="13"/>
      <c r="H85" s="13"/>
      <c r="I85" s="13"/>
      <c r="J85" s="13"/>
      <c r="K85" s="13"/>
      <c r="L85" s="13"/>
      <c r="M85" s="13"/>
      <c r="N85" s="13"/>
      <c r="O85" s="13"/>
      <c r="P85" s="13"/>
      <c r="Q85" s="13"/>
      <c r="R85" s="13"/>
      <c r="S85" s="13"/>
      <c r="T85" s="13"/>
      <c r="U85" s="13"/>
      <c r="V85" s="13"/>
    </row>
    <row r="86" spans="1:22">
      <c r="A86" s="13"/>
      <c r="B86" s="13"/>
      <c r="C86" s="13"/>
      <c r="D86" s="13"/>
      <c r="E86" s="13"/>
      <c r="F86" s="13"/>
      <c r="G86" s="13"/>
      <c r="H86" s="13"/>
      <c r="I86" s="13"/>
      <c r="J86" s="13"/>
      <c r="K86" s="13"/>
      <c r="L86" s="13"/>
      <c r="M86" s="13"/>
      <c r="N86" s="13"/>
      <c r="O86" s="13"/>
      <c r="P86" s="13"/>
      <c r="Q86" s="13"/>
      <c r="R86" s="13"/>
      <c r="S86" s="13"/>
      <c r="T86" s="13"/>
      <c r="U86" s="13"/>
      <c r="V86" s="13"/>
    </row>
    <row r="87" spans="1:22">
      <c r="A87" s="13"/>
      <c r="B87" s="13"/>
      <c r="C87" s="13"/>
      <c r="D87" s="13"/>
      <c r="E87" s="13"/>
      <c r="F87" s="13"/>
      <c r="G87" s="13"/>
      <c r="H87" s="13"/>
      <c r="I87" s="13"/>
      <c r="J87" s="13"/>
      <c r="K87" s="13"/>
      <c r="L87" s="13"/>
      <c r="M87" s="13"/>
      <c r="N87" s="13"/>
      <c r="O87" s="13"/>
      <c r="P87" s="13"/>
      <c r="Q87" s="13"/>
      <c r="R87" s="13"/>
      <c r="S87" s="13"/>
      <c r="T87" s="13"/>
      <c r="U87" s="13"/>
      <c r="V87" s="13"/>
    </row>
    <row r="88" spans="1:22">
      <c r="A88" s="13"/>
      <c r="B88" s="13"/>
      <c r="C88" s="13"/>
      <c r="D88" s="13"/>
      <c r="E88" s="13"/>
      <c r="F88" s="13"/>
      <c r="G88" s="13"/>
      <c r="H88" s="13"/>
      <c r="I88" s="13"/>
      <c r="J88" s="13"/>
      <c r="K88" s="13"/>
      <c r="L88" s="13"/>
      <c r="M88" s="13"/>
      <c r="N88" s="13"/>
      <c r="O88" s="13"/>
      <c r="P88" s="13"/>
      <c r="Q88" s="13"/>
      <c r="R88" s="13"/>
      <c r="S88" s="13"/>
      <c r="T88" s="13"/>
      <c r="U88" s="13"/>
      <c r="V88" s="13"/>
    </row>
    <row r="89" spans="1:22">
      <c r="A89" s="13"/>
      <c r="B89" s="13"/>
      <c r="C89" s="13"/>
      <c r="D89" s="13"/>
      <c r="E89" s="13"/>
      <c r="F89" s="13"/>
      <c r="G89" s="13"/>
      <c r="H89" s="13"/>
      <c r="I89" s="13"/>
      <c r="J89" s="13"/>
      <c r="K89" s="13"/>
      <c r="L89" s="13"/>
      <c r="M89" s="13"/>
      <c r="N89" s="13"/>
      <c r="O89" s="13"/>
      <c r="P89" s="13"/>
      <c r="Q89" s="13"/>
      <c r="R89" s="13"/>
      <c r="S89" s="13"/>
      <c r="T89" s="13"/>
      <c r="U89" s="13"/>
      <c r="V89" s="13"/>
    </row>
    <row r="90" spans="1:22">
      <c r="A90" s="13"/>
      <c r="B90" s="13"/>
      <c r="C90" s="13"/>
      <c r="D90" s="13"/>
      <c r="E90" s="13"/>
      <c r="F90" s="13"/>
      <c r="G90" s="13"/>
      <c r="H90" s="13"/>
      <c r="I90" s="13"/>
      <c r="J90" s="13"/>
      <c r="K90" s="13"/>
      <c r="L90" s="13"/>
      <c r="M90" s="13"/>
      <c r="N90" s="13"/>
      <c r="O90" s="13"/>
      <c r="P90" s="13"/>
      <c r="Q90" s="13"/>
      <c r="R90" s="13"/>
      <c r="S90" s="13"/>
      <c r="T90" s="13"/>
      <c r="U90" s="13"/>
      <c r="V90" s="13"/>
    </row>
    <row r="91" spans="1:22">
      <c r="A91" s="13"/>
      <c r="B91" s="13"/>
      <c r="C91" s="13"/>
      <c r="D91" s="13"/>
      <c r="E91" s="13"/>
      <c r="F91" s="13"/>
      <c r="G91" s="13"/>
      <c r="H91" s="13"/>
      <c r="I91" s="13"/>
      <c r="J91" s="13"/>
      <c r="K91" s="13"/>
      <c r="L91" s="13"/>
      <c r="M91" s="13"/>
      <c r="N91" s="13"/>
      <c r="O91" s="13"/>
      <c r="P91" s="13"/>
      <c r="Q91" s="13"/>
      <c r="R91" s="13"/>
      <c r="S91" s="13"/>
      <c r="T91" s="13"/>
      <c r="U91" s="13"/>
      <c r="V91" s="13"/>
    </row>
    <row r="92" spans="1:22">
      <c r="A92" s="13"/>
      <c r="B92" s="13"/>
      <c r="C92" s="13"/>
      <c r="D92" s="13"/>
      <c r="E92" s="13"/>
      <c r="F92" s="13"/>
      <c r="G92" s="13"/>
      <c r="H92" s="13"/>
      <c r="I92" s="13"/>
      <c r="J92" s="13"/>
      <c r="K92" s="13"/>
      <c r="L92" s="13"/>
      <c r="M92" s="13"/>
      <c r="N92" s="13"/>
      <c r="O92" s="13"/>
      <c r="P92" s="13"/>
      <c r="Q92" s="13"/>
      <c r="R92" s="13"/>
      <c r="S92" s="13"/>
      <c r="T92" s="13"/>
      <c r="U92" s="13"/>
      <c r="V92" s="13"/>
    </row>
    <row r="93" spans="1:22">
      <c r="A93" s="13"/>
      <c r="B93" s="13"/>
      <c r="C93" s="13"/>
      <c r="D93" s="13"/>
      <c r="E93" s="13"/>
      <c r="F93" s="13"/>
      <c r="G93" s="13"/>
      <c r="H93" s="13"/>
      <c r="I93" s="13"/>
      <c r="J93" s="13"/>
      <c r="K93" s="13"/>
      <c r="L93" s="13"/>
      <c r="M93" s="13"/>
      <c r="N93" s="13"/>
      <c r="O93" s="13"/>
      <c r="P93" s="13"/>
      <c r="Q93" s="13"/>
      <c r="R93" s="13"/>
      <c r="S93" s="13"/>
      <c r="T93" s="13"/>
      <c r="U93" s="13"/>
      <c r="V93" s="13"/>
    </row>
    <row r="94" spans="1:22">
      <c r="A94" s="13"/>
      <c r="B94" s="13"/>
      <c r="C94" s="13"/>
      <c r="D94" s="13"/>
      <c r="E94" s="13"/>
      <c r="F94" s="13"/>
      <c r="G94" s="13"/>
      <c r="H94" s="13"/>
      <c r="I94" s="13"/>
      <c r="J94" s="13"/>
      <c r="K94" s="13"/>
      <c r="L94" s="13"/>
      <c r="M94" s="13"/>
      <c r="N94" s="13"/>
      <c r="O94" s="13"/>
      <c r="P94" s="13"/>
      <c r="Q94" s="13"/>
      <c r="R94" s="13"/>
      <c r="S94" s="13"/>
      <c r="T94" s="13"/>
      <c r="U94" s="13"/>
      <c r="V94" s="13"/>
    </row>
    <row r="95" spans="1:22">
      <c r="A95" s="13"/>
      <c r="B95" s="13"/>
      <c r="C95" s="13"/>
      <c r="D95" s="13"/>
      <c r="E95" s="13"/>
      <c r="F95" s="13"/>
      <c r="G95" s="13"/>
      <c r="H95" s="13"/>
      <c r="I95" s="13"/>
      <c r="J95" s="13"/>
      <c r="K95" s="13"/>
      <c r="L95" s="13"/>
      <c r="M95" s="13"/>
      <c r="N95" s="13"/>
      <c r="O95" s="13"/>
      <c r="P95" s="13"/>
      <c r="Q95" s="13"/>
      <c r="R95" s="13"/>
      <c r="S95" s="13"/>
      <c r="T95" s="13"/>
      <c r="U95" s="13"/>
      <c r="V95" s="13"/>
    </row>
    <row r="96" spans="1:22">
      <c r="A96" s="13"/>
      <c r="B96" s="13"/>
      <c r="C96" s="13"/>
      <c r="D96" s="13"/>
      <c r="E96" s="13"/>
      <c r="F96" s="13"/>
      <c r="G96" s="13"/>
      <c r="H96" s="13"/>
      <c r="I96" s="13"/>
      <c r="J96" s="13"/>
      <c r="K96" s="13"/>
      <c r="L96" s="13"/>
      <c r="M96" s="13"/>
      <c r="N96" s="13"/>
      <c r="O96" s="13"/>
      <c r="P96" s="13"/>
      <c r="Q96" s="13"/>
      <c r="R96" s="13"/>
      <c r="S96" s="13"/>
      <c r="T96" s="13"/>
      <c r="U96" s="13"/>
      <c r="V96" s="13"/>
    </row>
    <row r="97" spans="1:22">
      <c r="A97" s="13"/>
      <c r="B97" s="13"/>
      <c r="C97" s="13"/>
      <c r="D97" s="13"/>
      <c r="E97" s="13"/>
      <c r="F97" s="13"/>
      <c r="G97" s="13"/>
      <c r="H97" s="13"/>
      <c r="I97" s="13"/>
      <c r="J97" s="13"/>
      <c r="K97" s="13"/>
      <c r="L97" s="13"/>
      <c r="M97" s="13"/>
      <c r="N97" s="13"/>
      <c r="O97" s="13"/>
      <c r="P97" s="13"/>
      <c r="Q97" s="13"/>
      <c r="R97" s="13"/>
      <c r="S97" s="13"/>
      <c r="T97" s="13"/>
      <c r="U97" s="13"/>
      <c r="V97" s="13"/>
    </row>
    <row r="98" spans="1:22">
      <c r="A98" s="13"/>
      <c r="B98" s="13"/>
      <c r="C98" s="13"/>
      <c r="D98" s="13"/>
      <c r="E98" s="13"/>
      <c r="F98" s="13"/>
      <c r="G98" s="13"/>
      <c r="H98" s="13"/>
      <c r="I98" s="13"/>
      <c r="J98" s="13"/>
      <c r="K98" s="13"/>
      <c r="L98" s="13"/>
      <c r="M98" s="13"/>
      <c r="N98" s="13"/>
      <c r="O98" s="13"/>
      <c r="P98" s="13"/>
      <c r="Q98" s="13"/>
      <c r="R98" s="13"/>
      <c r="S98" s="13"/>
      <c r="T98" s="13"/>
      <c r="U98" s="13"/>
      <c r="V98" s="13"/>
    </row>
    <row r="99" spans="1:22">
      <c r="A99" s="13"/>
      <c r="B99" s="13"/>
      <c r="C99" s="13"/>
      <c r="D99" s="13"/>
      <c r="E99" s="13"/>
      <c r="F99" s="13"/>
      <c r="G99" s="13"/>
      <c r="H99" s="13"/>
      <c r="I99" s="13"/>
      <c r="J99" s="13"/>
      <c r="K99" s="13"/>
      <c r="L99" s="13"/>
      <c r="M99" s="13"/>
      <c r="N99" s="13"/>
      <c r="O99" s="13"/>
      <c r="P99" s="13"/>
      <c r="Q99" s="13"/>
      <c r="R99" s="13"/>
      <c r="S99" s="13"/>
      <c r="T99" s="13"/>
      <c r="U99" s="13"/>
      <c r="V99" s="13"/>
    </row>
    <row r="100" spans="1:22">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c r="A145" s="13"/>
      <c r="B145" s="13"/>
      <c r="C145" s="13"/>
      <c r="D145" s="13"/>
      <c r="E145" s="13"/>
      <c r="F145" s="13"/>
      <c r="G145" s="13"/>
      <c r="H145" s="13"/>
      <c r="I145" s="13"/>
      <c r="J145" s="13"/>
      <c r="K145" s="13"/>
      <c r="L145" s="13"/>
      <c r="M145" s="13"/>
      <c r="N145" s="13"/>
      <c r="O145" s="13"/>
      <c r="P145" s="13"/>
      <c r="Q145" s="13"/>
      <c r="R145" s="13"/>
      <c r="S145" s="13"/>
      <c r="T145" s="13"/>
      <c r="U145" s="13"/>
      <c r="V145" s="13"/>
    </row>
  </sheetData>
  <sheetProtection algorithmName="SHA-512" hashValue="WcaImhutlEGOCTqSZr0yjN7CIJzYwU5glx+0NnfDh4TqZ+f589mKaygBCdkm+2KFkS33cUTLXz+4P0eQj9v6nA==" saltValue="UqSM6NcVF5qzjGEYaeM4QA==" spinCount="100000" sheet="1" objects="1" scenarios="1" selectLockedCells="1"/>
  <mergeCells count="38">
    <mergeCell ref="L10:M10"/>
    <mergeCell ref="F1:G1"/>
    <mergeCell ref="C2:D2"/>
    <mergeCell ref="F8:G8"/>
    <mergeCell ref="F9:G9"/>
    <mergeCell ref="F10:G10"/>
    <mergeCell ref="F11:G11"/>
    <mergeCell ref="L11:M11"/>
    <mergeCell ref="F12:G12"/>
    <mergeCell ref="L12:M12"/>
    <mergeCell ref="F13:G13"/>
    <mergeCell ref="L13:M13"/>
    <mergeCell ref="F14:G14"/>
    <mergeCell ref="L14:M14"/>
    <mergeCell ref="F15:G15"/>
    <mergeCell ref="L15:M15"/>
    <mergeCell ref="F16:G16"/>
    <mergeCell ref="L16:M16"/>
    <mergeCell ref="F17:G17"/>
    <mergeCell ref="L17:M17"/>
    <mergeCell ref="F18:G18"/>
    <mergeCell ref="L18:M18"/>
    <mergeCell ref="F19:G19"/>
    <mergeCell ref="L19:M19"/>
    <mergeCell ref="F20:G20"/>
    <mergeCell ref="L20:M20"/>
    <mergeCell ref="F21:G21"/>
    <mergeCell ref="L21:M21"/>
    <mergeCell ref="F22:G22"/>
    <mergeCell ref="L22:M22"/>
    <mergeCell ref="F26:G26"/>
    <mergeCell ref="L26:M26"/>
    <mergeCell ref="F23:G23"/>
    <mergeCell ref="L23:M23"/>
    <mergeCell ref="F24:G24"/>
    <mergeCell ref="L24:M24"/>
    <mergeCell ref="F25:G25"/>
    <mergeCell ref="L25:M25"/>
  </mergeCells>
  <conditionalFormatting sqref="D5:D6 G5:G6">
    <cfRule type="cellIs" dxfId="248" priority="82" operator="equal">
      <formula>"YES"</formula>
    </cfRule>
    <cfRule type="cellIs" dxfId="247" priority="81" operator="equal">
      <formula>"NO"</formula>
    </cfRule>
  </conditionalFormatting>
  <conditionalFormatting sqref="D7 F7:G7 F10:F28 D15 D27:D28">
    <cfRule type="cellIs" dxfId="242" priority="87" operator="equal">
      <formula>"YES"</formula>
    </cfRule>
    <cfRule type="cellIs" dxfId="239" priority="86" operator="equal">
      <formula>"NO"</formula>
    </cfRule>
  </conditionalFormatting>
  <conditionalFormatting sqref="D8:D9 F8:F9 H8:H9 E9">
    <cfRule type="cellIs" dxfId="238" priority="44" operator="equal">
      <formula>"NO"</formula>
    </cfRule>
    <cfRule type="cellIs" dxfId="234" priority="45" operator="equal">
      <formula>"YES"</formula>
    </cfRule>
  </conditionalFormatting>
  <conditionalFormatting sqref="D14">
    <cfRule type="cellIs" dxfId="230" priority="25" operator="equal">
      <formula>"NO"</formula>
    </cfRule>
  </conditionalFormatting>
  <conditionalFormatting sqref="D26">
    <cfRule type="cellIs" dxfId="224" priority="10" operator="equal">
      <formula>"NO"</formula>
    </cfRule>
  </conditionalFormatting>
  <conditionalFormatting sqref="E10:E13">
    <cfRule type="cellIs" dxfId="223" priority="26" operator="equal">
      <formula>"CONTINUE RESPONDIENDO"</formula>
    </cfRule>
  </conditionalFormatting>
  <conditionalFormatting sqref="E10:E14">
    <cfRule type="cellIs" dxfId="222" priority="22" operator="equal">
      <formula>"VEA LA GUÍA"</formula>
    </cfRule>
  </conditionalFormatting>
  <conditionalFormatting sqref="E14">
    <cfRule type="cellIs" dxfId="221" priority="23" operator="equal">
      <formula>"SEE GUIDANCE"</formula>
    </cfRule>
    <cfRule type="cellIs" dxfId="220" priority="20" operator="equal">
      <formula>"FIN DEL MONITOREO"</formula>
    </cfRule>
    <cfRule type="cellIs" dxfId="219" priority="21" operator="equal">
      <formula>"VEA LA GUÍA"</formula>
    </cfRule>
  </conditionalFormatting>
  <conditionalFormatting sqref="E26">
    <cfRule type="cellIs" dxfId="218" priority="5" operator="equal">
      <formula>"FIN DEL MONITOREO"</formula>
    </cfRule>
    <cfRule type="cellIs" dxfId="217" priority="7" operator="equal">
      <formula>"VEA LA GUÍA"</formula>
    </cfRule>
    <cfRule type="cellIs" dxfId="216" priority="8" operator="equal">
      <formula>"SEE GUIDANCE"</formula>
    </cfRule>
    <cfRule type="cellIs" dxfId="215" priority="6" operator="equal">
      <formula>"VEA LA GUÍA"</formula>
    </cfRule>
  </conditionalFormatting>
  <conditionalFormatting sqref="F2">
    <cfRule type="cellIs" dxfId="211" priority="73" operator="equal">
      <formula>"NO"</formula>
    </cfRule>
    <cfRule type="cellIs" dxfId="210" priority="74" operator="equal">
      <formula>"YES"</formula>
    </cfRule>
  </conditionalFormatting>
  <conditionalFormatting sqref="F5">
    <cfRule type="cellIs" dxfId="209" priority="52" operator="equal">
      <formula>"BAJO"</formula>
    </cfRule>
    <cfRule type="cellIs" dxfId="208" priority="51" operator="equal">
      <formula>"MEDIO"</formula>
    </cfRule>
    <cfRule type="cellIs" dxfId="207" priority="50" operator="equal">
      <formula>"HIGH"</formula>
    </cfRule>
    <cfRule type="cellIs" dxfId="206" priority="48" operator="equal">
      <formula>"HIGH"</formula>
    </cfRule>
    <cfRule type="cellIs" dxfId="205" priority="47" operator="equal">
      <formula>"HIGH"</formula>
    </cfRule>
    <cfRule type="cellIs" dxfId="204" priority="46" operator="equal">
      <formula>"MUY ALTO"</formula>
    </cfRule>
    <cfRule type="cellIs" dxfId="203" priority="49" operator="equal">
      <formula>"ALTO"</formula>
    </cfRule>
  </conditionalFormatting>
  <conditionalFormatting sqref="F5:F6">
    <cfRule type="cellIs" dxfId="202" priority="53" operator="equal">
      <formula>"NO"</formula>
    </cfRule>
    <cfRule type="cellIs" dxfId="201" priority="54" operator="equal">
      <formula>"YES"</formula>
    </cfRule>
  </conditionalFormatting>
  <conditionalFormatting sqref="H10:H26">
    <cfRule type="cellIs" dxfId="199" priority="1" operator="equal">
      <formula>"Immediately"</formula>
    </cfRule>
  </conditionalFormatting>
  <conditionalFormatting sqref="I4">
    <cfRule type="cellIs" dxfId="194" priority="68" operator="equal">
      <formula>"NO"</formula>
    </cfRule>
    <cfRule type="cellIs" dxfId="192" priority="69" operator="equal">
      <formula>"YES"</formula>
    </cfRule>
    <cfRule type="cellIs" dxfId="191" priority="58" operator="equal">
      <formula>"VERY HIGH"</formula>
    </cfRule>
    <cfRule type="cellIs" dxfId="190" priority="59" operator="equal">
      <formula>"HIGH"</formula>
    </cfRule>
    <cfRule type="cellIs" dxfId="189" priority="60" operator="equal">
      <formula>"HIGH"</formula>
    </cfRule>
    <cfRule type="cellIs" dxfId="188" priority="61" operator="equal">
      <formula>"HIGH"</formula>
    </cfRule>
    <cfRule type="cellIs" dxfId="187" priority="62" operator="equal">
      <formula>"HIGH"</formula>
    </cfRule>
    <cfRule type="cellIs" dxfId="186" priority="63" operator="equal">
      <formula>"MEDIUM"</formula>
    </cfRule>
    <cfRule type="cellIs" dxfId="185" priority="64" operator="equal">
      <formula>"LOW"</formula>
    </cfRule>
  </conditionalFormatting>
  <conditionalFormatting sqref="I9">
    <cfRule type="cellIs" dxfId="182" priority="40" operator="equal">
      <formula>"YES"</formula>
    </cfRule>
    <cfRule type="cellIs" dxfId="180" priority="39" operator="equal">
      <formula>"NO"</formula>
    </cfRule>
  </conditionalFormatting>
  <conditionalFormatting sqref="J8:J9">
    <cfRule type="cellIs" dxfId="172" priority="35" operator="equal">
      <formula>"YES"</formula>
    </cfRule>
    <cfRule type="cellIs" dxfId="170" priority="34" operator="equal">
      <formula>"NO"</formula>
    </cfRule>
  </conditionalFormatting>
  <conditionalFormatting sqref="J10:J26">
    <cfRule type="cellIs" dxfId="168" priority="14" operator="equal">
      <formula>"Immediately"</formula>
    </cfRule>
  </conditionalFormatting>
  <dataValidations count="1">
    <dataValidation type="list" allowBlank="1" showInputMessage="1" showErrorMessage="1" sqref="D7" xr:uid="{EEC2942A-CFD3-0A4B-AA66-D5D554B3EAF5}"/>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7650"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27651" r:id="rId5" name="Button 3">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7652" r:id="rId6" name="Button 4">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0" operator="equal" id="{DCCCAAB2-1794-D44A-B80D-5C32D7C527EE}">
            <xm:f>'INTERNAL REFERENCES'!#REF!</xm:f>
            <x14:dxf>
              <font>
                <color rgb="FF9C0006"/>
              </font>
              <fill>
                <patternFill>
                  <bgColor rgb="FFFFC7CE"/>
                </patternFill>
              </fill>
            </x14:dxf>
          </x14:cfRule>
          <x14:cfRule type="cellIs" priority="79" operator="equal" id="{A8C125AF-16E0-6548-9298-119CB2FD2C5F}">
            <xm:f>'INTERNAL REFERENCES'!#REF!</xm:f>
            <x14:dxf>
              <font>
                <color rgb="FF9C5700"/>
              </font>
              <fill>
                <patternFill>
                  <bgColor rgb="FFFFEB9C"/>
                </patternFill>
              </fill>
            </x14:dxf>
          </x14:cfRule>
          <x14:cfRule type="cellIs" priority="78" operator="equal" id="{E8B761C0-9FF9-1640-86C7-2F3C7EE5AB78}">
            <xm:f>'INTERNAL REFERENCES'!#REF!</xm:f>
            <x14:dxf>
              <font>
                <color rgb="FF006100"/>
              </font>
              <fill>
                <patternFill>
                  <bgColor rgb="FFC6EFCE"/>
                </patternFill>
              </fill>
            </x14:dxf>
          </x14:cfRule>
          <xm:sqref>D5:D6 G5:G6</xm:sqref>
        </x14:conditionalFormatting>
        <x14:conditionalFormatting xmlns:xm="http://schemas.microsoft.com/office/excel/2006/main">
          <x14:cfRule type="cellIs" priority="83" operator="equal" id="{A038E260-1726-8349-8B97-2C9A0064EA98}">
            <xm:f>'INTERNAL REFERENCES'!#REF!</xm:f>
            <x14:dxf>
              <font>
                <color rgb="FF006100"/>
              </font>
              <fill>
                <patternFill>
                  <bgColor rgb="FFC6EFCE"/>
                </patternFill>
              </fill>
            </x14:dxf>
          </x14:cfRule>
          <x14:cfRule type="cellIs" priority="85" operator="equal" id="{D770BF98-C06A-0A4F-854C-A91A5CD0DA72}">
            <xm:f>'INTERNAL REFERENCES'!#REF!</xm:f>
            <x14:dxf>
              <font>
                <color rgb="FF9C0006"/>
              </font>
              <fill>
                <patternFill>
                  <bgColor rgb="FFFFC7CE"/>
                </patternFill>
              </fill>
            </x14:dxf>
          </x14:cfRule>
          <x14:cfRule type="cellIs" priority="84" operator="equal" id="{C93098CC-5ABF-6B40-9308-92D6B4471495}">
            <xm:f>'INTERNAL REFERENCES'!#REF!</xm:f>
            <x14:dxf>
              <font>
                <color rgb="FF9C5700"/>
              </font>
              <fill>
                <patternFill>
                  <bgColor rgb="FFFFEB9C"/>
                </patternFill>
              </fill>
            </x14:dxf>
          </x14:cfRule>
          <xm:sqref>D7 F7:G7 F10:F28 D15 D27:D28</xm:sqref>
        </x14:conditionalFormatting>
        <x14:conditionalFormatting xmlns:xm="http://schemas.microsoft.com/office/excel/2006/main">
          <x14:cfRule type="cellIs" priority="41" operator="equal" id="{97059BD4-ABC6-2F43-A448-AA82B4679E43}">
            <xm:f>'INTERNAL REFERENCES'!#REF!</xm:f>
            <x14:dxf>
              <font>
                <color rgb="FF006100"/>
              </font>
              <fill>
                <patternFill>
                  <bgColor rgb="FFC6EFCE"/>
                </patternFill>
              </fill>
            </x14:dxf>
          </x14:cfRule>
          <x14:cfRule type="cellIs" priority="43" operator="equal" id="{A7F849B6-D398-0042-B309-FE0039C21DAF}">
            <xm:f>'INTERNAL REFERENCES'!#REF!</xm:f>
            <x14:dxf>
              <font>
                <color rgb="FF9C0006"/>
              </font>
              <fill>
                <patternFill>
                  <bgColor rgb="FFFFC7CE"/>
                </patternFill>
              </fill>
            </x14:dxf>
          </x14:cfRule>
          <x14:cfRule type="cellIs" priority="42" operator="equal" id="{9315E565-201E-BE40-AFB1-CAAC191C509C}">
            <xm:f>'INTERNAL REFERENCES'!#REF!</xm:f>
            <x14:dxf>
              <font>
                <color rgb="FF9C5700"/>
              </font>
              <fill>
                <patternFill>
                  <bgColor rgb="FFFFEB9C"/>
                </patternFill>
              </fill>
            </x14:dxf>
          </x14:cfRule>
          <xm:sqref>D8:D9 F8:F9 H8:H9 E9</xm:sqref>
        </x14:conditionalFormatting>
        <x14:conditionalFormatting xmlns:xm="http://schemas.microsoft.com/office/excel/2006/main">
          <x14:cfRule type="cellIs" priority="29" operator="equal" id="{485FA710-1736-244B-B531-9C1B3931DE08}">
            <xm:f>'INTERNAL REFERENCES'!$B$21</xm:f>
            <x14:dxf>
              <font>
                <color rgb="FF9C0006"/>
              </font>
              <fill>
                <patternFill>
                  <bgColor rgb="FFFFC7CE"/>
                </patternFill>
              </fill>
            </x14:dxf>
          </x14:cfRule>
          <x14:cfRule type="cellIs" priority="30" operator="equal" id="{FB6E7ACC-FDF2-5348-B677-99523F1233AE}">
            <xm:f>'INTERNAL REFERENCES'!$B$20</xm:f>
            <x14:dxf>
              <font>
                <color rgb="FF006100"/>
              </font>
              <fill>
                <patternFill>
                  <bgColor rgb="FFC6EFCE"/>
                </patternFill>
              </fill>
            </x14:dxf>
          </x14:cfRule>
          <x14:cfRule type="cellIs" priority="27" operator="equal" id="{36CA3844-6557-684D-983A-128D6887B869}">
            <xm:f>'INTERNAL REFERENCES'!$B$23</xm:f>
            <x14:dxf>
              <font>
                <color theme="5" tint="-0.24994659260841701"/>
              </font>
              <fill>
                <patternFill>
                  <bgColor rgb="FFF0F0E3"/>
                </patternFill>
              </fill>
              <border>
                <vertical/>
                <horizontal/>
              </border>
            </x14:dxf>
          </x14:cfRule>
          <xm:sqref>D10:D13</xm:sqref>
        </x14:conditionalFormatting>
        <x14:conditionalFormatting xmlns:xm="http://schemas.microsoft.com/office/excel/2006/main">
          <x14:cfRule type="cellIs" priority="24" operator="equal" id="{AD5106E6-C407-C64E-91EA-BCF2902F62FD}">
            <xm:f>'INTERNAL REFERENCES'!$B$20</xm:f>
            <x14:dxf>
              <font>
                <color rgb="FF9C0006"/>
              </font>
              <fill>
                <patternFill>
                  <bgColor rgb="FFFFC7CE"/>
                </patternFill>
              </fill>
            </x14:dxf>
          </x14:cfRule>
          <xm:sqref>D14</xm:sqref>
        </x14:conditionalFormatting>
        <x14:conditionalFormatting xmlns:xm="http://schemas.microsoft.com/office/excel/2006/main">
          <x14:cfRule type="cellIs" priority="11" operator="equal" id="{CF27045E-CFE4-934D-AAFE-EBD51BBAE3FC}">
            <xm:f>'INTERNAL REFERENCES'!$B$23</xm:f>
            <x14:dxf>
              <font>
                <color theme="5" tint="-0.24994659260841701"/>
              </font>
              <fill>
                <patternFill>
                  <bgColor rgb="FFF0F0E3"/>
                </patternFill>
              </fill>
              <border>
                <vertical/>
                <horizontal/>
              </border>
            </x14:dxf>
          </x14:cfRule>
          <x14:cfRule type="cellIs" priority="13" operator="equal" id="{B35CEBF0-7CA0-0845-9725-8AA62F021EED}">
            <xm:f>'INTERNAL REFERENCES'!$B$20</xm:f>
            <x14:dxf>
              <font>
                <color rgb="FF006100"/>
              </font>
              <fill>
                <patternFill>
                  <bgColor rgb="FFC6EFCE"/>
                </patternFill>
              </fill>
            </x14:dxf>
          </x14:cfRule>
          <x14:cfRule type="cellIs" priority="12" operator="equal" id="{E57939C9-C68F-684F-A698-7E420320C63C}">
            <xm:f>'INTERNAL REFERENCES'!$B$21</xm:f>
            <x14:dxf>
              <font>
                <color rgb="FF9C0006"/>
              </font>
              <fill>
                <patternFill>
                  <bgColor rgb="FFFFC7CE"/>
                </patternFill>
              </fill>
            </x14:dxf>
          </x14:cfRule>
          <xm:sqref>D16:D25</xm:sqref>
        </x14:conditionalFormatting>
        <x14:conditionalFormatting xmlns:xm="http://schemas.microsoft.com/office/excel/2006/main">
          <x14:cfRule type="cellIs" priority="9" operator="equal" id="{770D5DFF-CBD4-914E-8774-47265DB2438F}">
            <xm:f>'INTERNAL REFERENCES'!$B$20</xm:f>
            <x14:dxf>
              <font>
                <color rgb="FF9C0006"/>
              </font>
              <fill>
                <patternFill>
                  <bgColor rgb="FFFFC7CE"/>
                </patternFill>
              </fill>
            </x14:dxf>
          </x14:cfRule>
          <xm:sqref>D26</xm:sqref>
        </x14:conditionalFormatting>
        <x14:conditionalFormatting xmlns:xm="http://schemas.microsoft.com/office/excel/2006/main">
          <x14:cfRule type="cellIs" priority="70" operator="equal" id="{82E9DA90-3BDC-8C42-B45F-F02EFD8A5AFF}">
            <xm:f>'INTERNAL REFERENCES'!#REF!</xm:f>
            <x14:dxf>
              <font>
                <color rgb="FF006100"/>
              </font>
              <fill>
                <patternFill>
                  <bgColor rgb="FFC6EFCE"/>
                </patternFill>
              </fill>
            </x14:dxf>
          </x14:cfRule>
          <x14:cfRule type="cellIs" priority="72" operator="equal" id="{E3D280FB-059E-CE45-8527-BC2FEEDAA966}">
            <xm:f>'INTERNAL REFERENCES'!#REF!</xm:f>
            <x14:dxf>
              <font>
                <color rgb="FF9C0006"/>
              </font>
              <fill>
                <patternFill>
                  <bgColor rgb="FFFFC7CE"/>
                </patternFill>
              </fill>
            </x14:dxf>
          </x14:cfRule>
          <x14:cfRule type="cellIs" priority="71" operator="equal" id="{E7B6393A-C9DB-6F43-90B0-9F0425C08C27}">
            <xm:f>'INTERNAL REFERENCES'!#REF!</xm:f>
            <x14:dxf>
              <font>
                <color rgb="FF9C5700"/>
              </font>
              <fill>
                <patternFill>
                  <bgColor rgb="FFFFEB9C"/>
                </patternFill>
              </fill>
            </x14:dxf>
          </x14:cfRule>
          <xm:sqref>F2</xm:sqref>
        </x14:conditionalFormatting>
        <x14:conditionalFormatting xmlns:xm="http://schemas.microsoft.com/office/excel/2006/main">
          <x14:cfRule type="cellIs" priority="4" operator="equal" id="{088098DD-A5C5-4045-AE96-E916AFBAF467}">
            <xm:f>'INTERNAL REFERENCES'!#REF!</xm:f>
            <x14:dxf>
              <font>
                <color rgb="FF9C5700"/>
              </font>
              <fill>
                <patternFill>
                  <bgColor rgb="FFFFEB9C"/>
                </patternFill>
              </fill>
            </x14:dxf>
          </x14:cfRule>
          <xm:sqref>H10:H25</xm:sqref>
        </x14:conditionalFormatting>
        <x14:conditionalFormatting xmlns:xm="http://schemas.microsoft.com/office/excel/2006/main">
          <x14:cfRule type="cellIs" priority="2" operator="equal" id="{84CA310F-0507-354B-BC10-1F1D055D323A}">
            <xm:f>'INTERNAL REFERENCES'!#REF!</xm:f>
            <x14:dxf>
              <font>
                <color rgb="FF9C5700"/>
              </font>
              <fill>
                <patternFill>
                  <bgColor rgb="FFFFEB9C"/>
                </patternFill>
              </fill>
            </x14:dxf>
          </x14:cfRule>
          <xm:sqref>H26</xm:sqref>
        </x14:conditionalFormatting>
        <x14:conditionalFormatting xmlns:xm="http://schemas.microsoft.com/office/excel/2006/main">
          <x14:cfRule type="cellIs" priority="55" operator="equal" id="{A6211284-B88A-9A4A-9B3F-89389AD3C006}">
            <xm:f>'INTERNAL REFERENCES'!$B$6</xm:f>
            <x14:dxf>
              <font>
                <color rgb="FF9C0006"/>
              </font>
              <fill>
                <patternFill>
                  <bgColor rgb="FFFFC7CE"/>
                </patternFill>
              </fill>
            </x14:dxf>
          </x14:cfRule>
          <x14:cfRule type="cellIs" priority="56" operator="equal" id="{66EC5D4C-1DA0-4343-8285-A01F486E2AA9}">
            <xm:f>'INTERNAL REFERENCES'!$B$5</xm:f>
            <x14:dxf>
              <font>
                <color rgb="FF9C5700"/>
              </font>
              <fill>
                <patternFill>
                  <bgColor rgb="FFFFEB9C"/>
                </patternFill>
              </fill>
            </x14:dxf>
          </x14:cfRule>
          <x14:cfRule type="cellIs" priority="57" operator="equal" id="{3BDA8F85-7A06-E949-BA83-D54461EBBD5C}">
            <xm:f>'INTERNAL REFERENCES'!$B$4</xm:f>
            <x14:dxf>
              <font>
                <color rgb="FF006100"/>
              </font>
              <fill>
                <patternFill>
                  <bgColor rgb="FFC6EFCE"/>
                </patternFill>
              </fill>
            </x14:dxf>
          </x14:cfRule>
          <xm:sqref>I3</xm:sqref>
        </x14:conditionalFormatting>
        <x14:conditionalFormatting xmlns:xm="http://schemas.microsoft.com/office/excel/2006/main">
          <x14:cfRule type="cellIs" priority="67" operator="equal" id="{D5E562E8-0384-F544-8E76-9DA319DFEC62}">
            <xm:f>'INTERNAL REFERENCES'!#REF!</xm:f>
            <x14:dxf>
              <font>
                <color rgb="FF9C0006"/>
              </font>
              <fill>
                <patternFill>
                  <bgColor rgb="FFFFC7CE"/>
                </patternFill>
              </fill>
            </x14:dxf>
          </x14:cfRule>
          <x14:cfRule type="cellIs" priority="65" operator="equal" id="{01EF6AAC-A1FD-3A4B-9AA8-AEBF1C637508}">
            <xm:f>'INTERNAL REFERENCES'!#REF!</xm:f>
            <x14:dxf>
              <font>
                <color rgb="FF006100"/>
              </font>
              <fill>
                <patternFill>
                  <bgColor rgb="FFC6EFCE"/>
                </patternFill>
              </fill>
            </x14:dxf>
          </x14:cfRule>
          <x14:cfRule type="cellIs" priority="66" operator="equal" id="{BEA2F785-9E7F-6F41-A136-D3286A911ACF}">
            <xm:f>'INTERNAL REFERENCES'!#REF!</xm:f>
            <x14:dxf>
              <font>
                <color rgb="FF9C5700"/>
              </font>
              <fill>
                <patternFill>
                  <bgColor rgb="FFFFEB9C"/>
                </patternFill>
              </fill>
            </x14:dxf>
          </x14:cfRule>
          <xm:sqref>I4</xm:sqref>
        </x14:conditionalFormatting>
        <x14:conditionalFormatting xmlns:xm="http://schemas.microsoft.com/office/excel/2006/main">
          <x14:cfRule type="cellIs" priority="36" operator="equal" id="{7A0A105E-272B-1E49-8EE2-AA1928ED46AF}">
            <xm:f>'INTERNAL REFERENCES'!#REF!</xm:f>
            <x14:dxf>
              <font>
                <color rgb="FF006100"/>
              </font>
              <fill>
                <patternFill>
                  <bgColor rgb="FFC6EFCE"/>
                </patternFill>
              </fill>
            </x14:dxf>
          </x14:cfRule>
          <x14:cfRule type="cellIs" priority="38" operator="equal" id="{D07E2FD5-5CA0-534C-A8E4-BD0A79C27455}">
            <xm:f>'INTERNAL REFERENCES'!#REF!</xm:f>
            <x14:dxf>
              <font>
                <color rgb="FF9C0006"/>
              </font>
              <fill>
                <patternFill>
                  <bgColor rgb="FFFFC7CE"/>
                </patternFill>
              </fill>
            </x14:dxf>
          </x14:cfRule>
          <x14:cfRule type="cellIs" priority="37" operator="equal" id="{FDFD4266-78F9-0B4C-9296-D1F669318CB0}">
            <xm:f>'INTERNAL REFERENCES'!#REF!</xm:f>
            <x14:dxf>
              <font>
                <color rgb="FF9C5700"/>
              </font>
              <fill>
                <patternFill>
                  <bgColor rgb="FFFFEB9C"/>
                </patternFill>
              </fill>
            </x14:dxf>
          </x14:cfRule>
          <xm:sqref>I9</xm:sqref>
        </x14:conditionalFormatting>
        <x14:conditionalFormatting xmlns:xm="http://schemas.microsoft.com/office/excel/2006/main">
          <x14:cfRule type="cellIs" priority="75" operator="equal" id="{97C39FCE-1C57-E140-A63F-1EEAC5CADD48}">
            <xm:f>'INTERNAL REFERENCES'!#REF!</xm:f>
            <x14:dxf>
              <font>
                <color rgb="FF9C5700"/>
              </font>
              <fill>
                <patternFill>
                  <bgColor rgb="FFFFEB9C"/>
                </patternFill>
              </fill>
            </x14:dxf>
          </x14:cfRule>
          <x14:cfRule type="cellIs" priority="76" operator="equal" id="{9327B671-EED1-5647-821A-60CA9DE1259D}">
            <xm:f>'INTERNAL REFERENCES'!#REF!</xm:f>
            <x14:dxf>
              <font>
                <color rgb="FF006100"/>
              </font>
              <fill>
                <patternFill>
                  <bgColor rgb="FFC6EFCE"/>
                </patternFill>
              </fill>
            </x14:dxf>
          </x14:cfRule>
          <x14:cfRule type="cellIs" priority="77" operator="equal" id="{95431B2E-53EB-B548-BF2A-1AE4BD0EAE09}">
            <xm:f>'INTERNAL REFERENCES'!#REF!</xm:f>
            <x14:dxf>
              <font>
                <color rgb="FF9C0006"/>
              </font>
              <fill>
                <patternFill>
                  <bgColor rgb="FFFFC7CE"/>
                </patternFill>
              </fill>
            </x14:dxf>
          </x14:cfRule>
          <xm:sqref>J5</xm:sqref>
        </x14:conditionalFormatting>
        <x14:conditionalFormatting xmlns:xm="http://schemas.microsoft.com/office/excel/2006/main">
          <x14:cfRule type="cellIs" priority="32" operator="equal" id="{7668A590-EA8C-2E45-8614-9BCBF46E07DA}">
            <xm:f>'INTERNAL REFERENCES'!#REF!</xm:f>
            <x14:dxf>
              <font>
                <color rgb="FF9C5700"/>
              </font>
              <fill>
                <patternFill>
                  <bgColor rgb="FFFFEB9C"/>
                </patternFill>
              </fill>
            </x14:dxf>
          </x14:cfRule>
          <x14:cfRule type="cellIs" priority="33" operator="equal" id="{798DAC5A-EF47-A040-828D-C5E2B25C2D03}">
            <xm:f>'INTERNAL REFERENCES'!#REF!</xm:f>
            <x14:dxf>
              <font>
                <color rgb="FF9C0006"/>
              </font>
              <fill>
                <patternFill>
                  <bgColor rgb="FFFFC7CE"/>
                </patternFill>
              </fill>
            </x14:dxf>
          </x14:cfRule>
          <x14:cfRule type="cellIs" priority="31" operator="equal" id="{19F56C19-DD7B-D74D-BA2B-E11BE67EEC95}">
            <xm:f>'INTERNAL REFERENCES'!#REF!</xm:f>
            <x14:dxf>
              <font>
                <color rgb="FF006100"/>
              </font>
              <fill>
                <patternFill>
                  <bgColor rgb="FFC6EFCE"/>
                </patternFill>
              </fill>
            </x14:dxf>
          </x14:cfRule>
          <xm:sqref>J8:J9</xm:sqref>
        </x14:conditionalFormatting>
        <x14:conditionalFormatting xmlns:xm="http://schemas.microsoft.com/office/excel/2006/main">
          <x14:cfRule type="cellIs" priority="19" operator="equal" id="{220E4845-BCF2-C642-8872-49EC60E33B0C}">
            <xm:f>'INTERNAL REFERENCES'!#REF!</xm:f>
            <x14:dxf>
              <font>
                <color rgb="FF9C5700"/>
              </font>
              <fill>
                <patternFill>
                  <bgColor rgb="FFFFEB9C"/>
                </patternFill>
              </fill>
            </x14:dxf>
          </x14:cfRule>
          <xm:sqref>J10:J15</xm:sqref>
        </x14:conditionalFormatting>
        <x14:conditionalFormatting xmlns:xm="http://schemas.microsoft.com/office/excel/2006/main">
          <x14:cfRule type="cellIs" priority="17" operator="equal" id="{684A03F3-207A-EE49-A24D-A72621E96638}">
            <xm:f>'INTERNAL REFERENCES'!#REF!</xm:f>
            <x14:dxf>
              <font>
                <color rgb="FF9C5700"/>
              </font>
              <fill>
                <patternFill>
                  <bgColor rgb="FFFFEB9C"/>
                </patternFill>
              </fill>
            </x14:dxf>
          </x14:cfRule>
          <xm:sqref>J16:J25</xm:sqref>
        </x14:conditionalFormatting>
        <x14:conditionalFormatting xmlns:xm="http://schemas.microsoft.com/office/excel/2006/main">
          <x14:cfRule type="cellIs" priority="15" operator="equal" id="{0C9F64BA-CF04-3340-B89E-7027870962CB}">
            <xm:f>'INTERNAL REFERENCES'!#REF!</xm:f>
            <x14:dxf>
              <font>
                <color rgb="FF9C5700"/>
              </font>
              <fill>
                <patternFill>
                  <bgColor rgb="FFFFEB9C"/>
                </patternFill>
              </fill>
            </x14:dxf>
          </x14:cfRule>
          <xm:sqref>J26</xm:sqref>
        </x14:conditionalFormatting>
      </x14:conditionalFormattings>
    </ext>
    <ext xmlns:x14="http://schemas.microsoft.com/office/spreadsheetml/2009/9/main" uri="{CCE6A557-97BC-4b89-ADB6-D9C93CAAB3DF}">
      <x14:dataValidations xmlns:xm="http://schemas.microsoft.com/office/excel/2006/main" count="9">
        <x14:dataValidation type="date" allowBlank="1" showInputMessage="1" showErrorMessage="1" xr:uid="{30C56CAC-AD43-034C-B5F1-737F5696DA34}">
          <x14:formula1>
            <xm:f>'INTERNAL REFERENCES'!D26</xm:f>
          </x14:formula1>
          <x14:formula2>
            <xm:f>'INTERNAL REFERENCES'!D27</xm:f>
          </x14:formula2>
          <xm:sqref>H3</xm:sqref>
        </x14:dataValidation>
        <x14:dataValidation type="list" allowBlank="1" showInputMessage="1" showErrorMessage="1" xr:uid="{CA1CE3B4-60F5-EC46-AED3-6B4C79C11F04}">
          <x14:formula1>
            <xm:f>'INTERNAL REFERENCES'!$B$28:$B$54</xm:f>
          </x14:formula1>
          <xm:sqref>E3</xm:sqref>
        </x14:dataValidation>
        <x14:dataValidation type="list" allowBlank="1" showInputMessage="1" showErrorMessage="1" xr:uid="{A5DF7FBD-9F1A-A640-9087-D286F553D352}">
          <x14:formula1>
            <xm:f>'INTERNAL REFERENCES'!$D$21:$D$25</xm:f>
          </x14:formula1>
          <xm:sqref>J5</xm:sqref>
        </x14:dataValidation>
        <x14:dataValidation type="list" allowBlank="1" showInputMessage="1" showErrorMessage="1" xr:uid="{CD7C38E5-9C01-4F43-A639-5AEEC9FAB46D}">
          <x14:formula1>
            <xm:f>'INTERNAL REFERENCES'!$A$1:$A$36</xm:f>
          </x14:formula1>
          <xm:sqref>H5</xm:sqref>
        </x14:dataValidation>
        <x14:dataValidation type="list" allowBlank="1" showInputMessage="1" showErrorMessage="1" xr:uid="{8529DEC7-7C40-A64F-A801-9562B72275B4}">
          <x14:formula1>
            <xm:f>'INTERNAL REFERENCES'!$C$14:$C$18</xm:f>
          </x14:formula1>
          <xm:sqref>D5:D6</xm:sqref>
        </x14:dataValidation>
        <x14:dataValidation type="list" allowBlank="1" showInputMessage="1" showErrorMessage="1" xr:uid="{B1284829-E60B-F643-9F4E-C71CD133FCF6}">
          <x14:formula1>
            <xm:f>'INTERNAL REFERENCES'!$B$20:$B$23</xm:f>
          </x14:formula1>
          <xm:sqref>D10:D13 D16:D25</xm:sqref>
        </x14:dataValidation>
        <x14:dataValidation type="list" allowBlank="1" showInputMessage="1" showErrorMessage="1" xr:uid="{05FD7257-CEE9-4A43-B032-52D2B2DFC372}">
          <x14:formula1>
            <xm:f>'INTERNAL REFERENCES'!$B$20:$B$21</xm:f>
          </x14:formula1>
          <xm:sqref>D14 D26</xm:sqref>
        </x14:dataValidation>
        <x14:dataValidation type="list" allowBlank="1" showInputMessage="1" showErrorMessage="1" xr:uid="{BEA7A9B1-2CD2-284A-B10A-740853F7D578}">
          <x14:formula1>
            <xm:f>'INTERNAL REFERENCES'!$B$24:$B$27</xm:f>
          </x14:formula1>
          <xm:sqref>I10:I26</xm:sqref>
        </x14:dataValidation>
        <x14:dataValidation type="list" allowBlank="1" showInputMessage="1" showErrorMessage="1" xr:uid="{6BC5F237-2288-EB48-BC31-A4CC1A427E0E}">
          <x14:formula1>
            <xm:f>'INTERNAL REFERENCES'!$D$14:$D$19</xm:f>
          </x14:formula1>
          <xm:sqref>J10:J26 H10:H26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569F-EC6C-8A41-B180-DEAAE0D17073}">
  <dimension ref="A1:AN145"/>
  <sheetViews>
    <sheetView topLeftCell="E1" zoomScale="130" zoomScaleNormal="130" workbookViewId="0">
      <selection activeCell="F2" sqref="F2"/>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0" ht="36" customHeight="1" thickBot="1">
      <c r="A1" s="157"/>
      <c r="B1" s="227" t="s">
        <v>307</v>
      </c>
      <c r="C1" s="162" t="s">
        <v>504</v>
      </c>
      <c r="D1" s="163">
        <v>1</v>
      </c>
      <c r="E1" s="164"/>
      <c r="F1" s="307" t="str">
        <f>+'0. MAESTRO'!G19</f>
        <v>Por definir</v>
      </c>
      <c r="G1" s="307"/>
      <c r="H1" s="165"/>
      <c r="I1" s="165"/>
      <c r="J1" s="166"/>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36" customHeight="1" thickBot="1">
      <c r="A2" s="253"/>
      <c r="B2" s="267">
        <f>+H3</f>
        <v>45997</v>
      </c>
      <c r="C2" s="308" t="str">
        <f>+'0. MAESTRO'!C19</f>
        <v>Plan de manejo integrado de plagas</v>
      </c>
      <c r="D2" s="309"/>
      <c r="E2" s="228" t="s">
        <v>138</v>
      </c>
      <c r="F2" s="229" t="s">
        <v>106</v>
      </c>
      <c r="G2" s="159" t="s">
        <v>431</v>
      </c>
      <c r="H2" s="261" t="s">
        <v>433</v>
      </c>
      <c r="I2" s="160" t="s">
        <v>87</v>
      </c>
      <c r="J2" s="161" t="s">
        <v>52</v>
      </c>
      <c r="K2" s="21"/>
      <c r="L2" s="65"/>
      <c r="M2" s="6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52" customHeight="1">
      <c r="A3" s="5"/>
      <c r="B3" s="236" t="s">
        <v>442</v>
      </c>
      <c r="C3" s="17" t="str">
        <f>+'0. MAESTRO'!C3</f>
        <v>Proyecto de prueba</v>
      </c>
      <c r="D3" s="102" t="s">
        <v>435</v>
      </c>
      <c r="E3" s="119" t="s">
        <v>91</v>
      </c>
      <c r="F3" s="103"/>
      <c r="G3" s="18" t="s">
        <v>432</v>
      </c>
      <c r="H3" s="214">
        <v>45997</v>
      </c>
      <c r="I3" s="232" t="str">
        <f>+'0. MAESTRO'!F4</f>
        <v>CATEGORÍA B</v>
      </c>
      <c r="J3" s="230" t="str">
        <f>+'0. MAESTRO'!E4</f>
        <v>SUBVENCIÓN GRANDE</v>
      </c>
      <c r="K3" s="147"/>
      <c r="L3" s="148"/>
      <c r="M3" s="148"/>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52" customHeight="1" thickBot="1">
      <c r="A4" s="7"/>
      <c r="B4" s="235" t="s">
        <v>308</v>
      </c>
      <c r="C4" s="17" t="str">
        <f>+'0. MAESTRO'!C4</f>
        <v>Amigos de los tiburones</v>
      </c>
      <c r="D4" s="117" t="s">
        <v>436</v>
      </c>
      <c r="E4" s="117" t="s">
        <v>437</v>
      </c>
      <c r="F4" s="103" t="s">
        <v>438</v>
      </c>
      <c r="G4" s="105">
        <f>+'0. MAESTRO'!H19</f>
        <v>0</v>
      </c>
      <c r="H4" s="77" t="s">
        <v>434</v>
      </c>
      <c r="I4" s="268"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52" customHeight="1" thickBot="1">
      <c r="A5" s="82"/>
      <c r="B5" s="112"/>
      <c r="C5" s="109" t="s">
        <v>440</v>
      </c>
      <c r="D5" s="120">
        <v>2</v>
      </c>
      <c r="E5" s="110"/>
      <c r="F5" s="233" t="str">
        <f>IF(D5*D6&lt;5,"BAJO", IF(D5*D6&lt;10,"MEDIO", IF(D5*D6&lt;16,"ALTO", "MUY ALTO")))</f>
        <v>MEDIO</v>
      </c>
      <c r="G5" s="107" t="s">
        <v>128</v>
      </c>
      <c r="H5" s="122" t="s">
        <v>4</v>
      </c>
      <c r="I5" s="108" t="s">
        <v>137</v>
      </c>
      <c r="J5" s="234" t="s">
        <v>130</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2" customHeight="1" thickBot="1">
      <c r="A6" s="25"/>
      <c r="B6" s="113"/>
      <c r="C6" s="114" t="s">
        <v>441</v>
      </c>
      <c r="D6" s="121">
        <v>3</v>
      </c>
      <c r="E6" s="111"/>
      <c r="F6" s="262" t="s">
        <v>502</v>
      </c>
      <c r="G6" s="104" t="s">
        <v>108</v>
      </c>
      <c r="H6" s="146">
        <f>MID(H5,1,FIND(" ",H5)-1)/MID('0. MAESTRO'!D4,1,FIND(" ",'0. MAESTRO'!D4)-1)</f>
        <v>5.5555555555555552E-2</v>
      </c>
      <c r="I6" s="83"/>
      <c r="J6" s="115"/>
      <c r="K6" s="20"/>
      <c r="L6" s="24"/>
      <c r="M6" s="24"/>
      <c r="N6" s="24"/>
      <c r="O6" s="24"/>
      <c r="P6" s="24"/>
      <c r="Q6" s="24"/>
      <c r="R6" s="24"/>
      <c r="S6" s="24"/>
      <c r="T6" s="24"/>
      <c r="U6" s="24"/>
      <c r="V6" s="15"/>
      <c r="W6" s="15"/>
      <c r="X6" s="15"/>
      <c r="Y6" s="15"/>
      <c r="Z6" s="15"/>
      <c r="AA6" s="15"/>
      <c r="AB6" s="15"/>
      <c r="AC6" s="15"/>
      <c r="AD6" s="15"/>
      <c r="AE6" s="15"/>
      <c r="AF6" s="15"/>
      <c r="AG6" s="15"/>
      <c r="AH6" s="15"/>
      <c r="AI6" s="15"/>
      <c r="AJ6" s="15"/>
      <c r="AK6" s="15"/>
      <c r="AL6" s="15"/>
      <c r="AM6" s="15"/>
      <c r="AN6" s="15"/>
    </row>
    <row r="7" spans="1:40" ht="11" customHeight="1" thickBot="1">
      <c r="A7" s="23"/>
      <c r="B7" s="26"/>
      <c r="C7" s="78"/>
      <c r="D7" s="79"/>
      <c r="E7" s="19"/>
      <c r="F7" s="80"/>
      <c r="G7" s="81"/>
      <c r="H7" s="19"/>
      <c r="I7" s="19"/>
      <c r="J7" s="19"/>
      <c r="K7" s="21"/>
      <c r="L7" s="33"/>
      <c r="M7" s="33"/>
      <c r="N7" s="24"/>
      <c r="O7" s="24"/>
      <c r="P7" s="24"/>
      <c r="Q7" s="24"/>
      <c r="R7" s="24"/>
      <c r="S7" s="24"/>
      <c r="T7" s="24"/>
      <c r="U7" s="24"/>
      <c r="V7" s="15"/>
      <c r="W7" s="15"/>
      <c r="X7" s="15"/>
      <c r="Y7" s="15"/>
      <c r="Z7" s="15"/>
      <c r="AA7" s="15"/>
      <c r="AB7" s="15"/>
      <c r="AC7" s="15"/>
      <c r="AD7" s="15"/>
      <c r="AE7" s="15"/>
      <c r="AF7" s="15"/>
      <c r="AG7" s="15"/>
      <c r="AH7" s="15"/>
      <c r="AI7" s="15"/>
      <c r="AJ7" s="15"/>
      <c r="AK7" s="15"/>
      <c r="AL7" s="15"/>
      <c r="AM7" s="15"/>
      <c r="AN7" s="15"/>
    </row>
    <row r="8" spans="1:40" ht="32" customHeight="1" thickBot="1">
      <c r="A8" s="23"/>
      <c r="B8" s="266">
        <f>+H3</f>
        <v>45997</v>
      </c>
      <c r="C8" s="34" t="str">
        <f>+C2</f>
        <v>Plan de manejo integrado de plagas</v>
      </c>
      <c r="D8" s="35"/>
      <c r="E8" s="91"/>
      <c r="F8" s="314" t="s">
        <v>452</v>
      </c>
      <c r="G8" s="315"/>
      <c r="H8" s="98" t="s">
        <v>122</v>
      </c>
      <c r="I8" s="251" t="s">
        <v>471</v>
      </c>
      <c r="J8" s="95" t="s">
        <v>469</v>
      </c>
      <c r="K8" s="247" t="s">
        <v>468</v>
      </c>
      <c r="L8" s="247" t="s">
        <v>472</v>
      </c>
      <c r="M8" s="248" t="s">
        <v>473</v>
      </c>
      <c r="N8" s="32"/>
      <c r="O8" s="32"/>
      <c r="P8" s="32"/>
      <c r="Q8" s="24"/>
      <c r="R8" s="24"/>
      <c r="S8" s="24"/>
      <c r="T8" s="24"/>
      <c r="U8" s="24"/>
      <c r="V8" s="15"/>
      <c r="W8" s="15"/>
      <c r="X8" s="15"/>
      <c r="Y8" s="15"/>
      <c r="Z8" s="15"/>
      <c r="AA8" s="15"/>
      <c r="AB8" s="15"/>
      <c r="AC8" s="15"/>
      <c r="AD8" s="15"/>
      <c r="AE8" s="15"/>
      <c r="AF8" s="15"/>
      <c r="AG8" s="15"/>
      <c r="AH8" s="15"/>
      <c r="AI8" s="15"/>
      <c r="AJ8" s="15"/>
      <c r="AK8" s="15"/>
      <c r="AL8" s="15"/>
      <c r="AM8" s="15"/>
      <c r="AN8" s="15"/>
    </row>
    <row r="9" spans="1:40" ht="32" customHeight="1" thickBot="1">
      <c r="A9" s="1"/>
      <c r="B9" s="41"/>
      <c r="C9" s="36" t="s">
        <v>109</v>
      </c>
      <c r="D9" s="86"/>
      <c r="E9" s="92"/>
      <c r="F9" s="312" t="s">
        <v>451</v>
      </c>
      <c r="G9" s="313"/>
      <c r="H9" s="96" t="s">
        <v>123</v>
      </c>
      <c r="I9" s="96" t="s">
        <v>65</v>
      </c>
      <c r="J9" s="97" t="s">
        <v>470</v>
      </c>
      <c r="K9" s="252" t="s">
        <v>127</v>
      </c>
      <c r="L9" s="249" t="s">
        <v>467</v>
      </c>
      <c r="M9" s="250" t="s">
        <v>474</v>
      </c>
      <c r="N9" s="32"/>
      <c r="O9" s="24"/>
      <c r="P9" s="24"/>
      <c r="Q9" s="24"/>
      <c r="R9" s="24"/>
      <c r="S9" s="24"/>
      <c r="T9" s="24"/>
      <c r="U9" s="24"/>
      <c r="V9" s="15"/>
      <c r="W9" s="15"/>
      <c r="X9" s="15"/>
      <c r="Y9" s="15"/>
      <c r="Z9" s="15"/>
      <c r="AA9" s="15"/>
      <c r="AB9" s="15"/>
      <c r="AC9" s="15"/>
      <c r="AD9" s="15"/>
      <c r="AE9" s="15"/>
      <c r="AF9" s="15"/>
      <c r="AG9" s="15"/>
      <c r="AH9" s="15"/>
      <c r="AI9" s="15"/>
      <c r="AJ9" s="15"/>
      <c r="AK9" s="15"/>
      <c r="AL9" s="15"/>
      <c r="AM9" s="15"/>
      <c r="AN9" s="15"/>
    </row>
    <row r="10" spans="1:40" ht="66" customHeight="1" thickBot="1">
      <c r="A10" s="99" t="s">
        <v>40</v>
      </c>
      <c r="B10" s="174" t="s">
        <v>300</v>
      </c>
      <c r="C10" s="31"/>
      <c r="D10" s="118"/>
      <c r="E10" s="237" t="str">
        <f>IF(D10="SÍ","CONTINUE RESPONDIENDO","VEA LA GUÍA")</f>
        <v>VEA LA GUÍA</v>
      </c>
      <c r="F10" s="310"/>
      <c r="G10" s="311"/>
      <c r="H10" s="124"/>
      <c r="I10" s="178"/>
      <c r="J10" s="238"/>
      <c r="K10" s="149"/>
      <c r="L10" s="305"/>
      <c r="M10" s="306"/>
      <c r="N10" s="32"/>
      <c r="O10" s="24"/>
      <c r="P10" s="24"/>
      <c r="Q10" s="24"/>
      <c r="R10" s="24"/>
      <c r="S10" s="24"/>
      <c r="T10" s="24"/>
      <c r="U10" s="24"/>
      <c r="V10" s="15"/>
      <c r="W10" s="15"/>
      <c r="X10" s="15"/>
      <c r="Y10" s="15"/>
      <c r="Z10" s="15"/>
      <c r="AA10" s="15"/>
      <c r="AB10" s="15"/>
      <c r="AC10" s="15"/>
      <c r="AD10" s="15"/>
      <c r="AE10" s="15"/>
      <c r="AF10" s="15"/>
      <c r="AG10" s="15"/>
      <c r="AH10" s="15"/>
      <c r="AI10" s="15"/>
      <c r="AJ10" s="15"/>
      <c r="AK10" s="15"/>
      <c r="AL10" s="15"/>
      <c r="AM10" s="15"/>
      <c r="AN10" s="15"/>
    </row>
    <row r="11" spans="1:40" ht="66" customHeight="1" thickBot="1">
      <c r="A11" s="99" t="s">
        <v>41</v>
      </c>
      <c r="B11" s="174" t="s">
        <v>301</v>
      </c>
      <c r="C11" s="31"/>
      <c r="D11" s="118"/>
      <c r="E11" s="237" t="str">
        <f t="shared" ref="E11:E13" si="0">IF(D11="SÍ","CONTINUE RESPONDIENDO","VEA LA GUÍA")</f>
        <v>VEA LA GUÍA</v>
      </c>
      <c r="F11" s="310"/>
      <c r="G11" s="311"/>
      <c r="H11" s="124"/>
      <c r="I11" s="178"/>
      <c r="J11" s="238"/>
      <c r="K11" s="149"/>
      <c r="L11" s="299"/>
      <c r="M11" s="300"/>
      <c r="N11" s="32"/>
      <c r="O11" s="24"/>
      <c r="P11" s="24"/>
      <c r="Q11" s="24"/>
      <c r="R11" s="24"/>
      <c r="S11" s="24"/>
      <c r="T11" s="24"/>
      <c r="U11" s="24"/>
      <c r="V11" s="15"/>
      <c r="W11" s="15"/>
      <c r="X11" s="15"/>
      <c r="Y11" s="15"/>
      <c r="Z11" s="15"/>
      <c r="AA11" s="15"/>
      <c r="AB11" s="15"/>
      <c r="AC11" s="15"/>
      <c r="AD11" s="15"/>
      <c r="AE11" s="15"/>
      <c r="AF11" s="15"/>
      <c r="AG11" s="15"/>
      <c r="AH11" s="15"/>
      <c r="AI11" s="15"/>
      <c r="AJ11" s="15"/>
      <c r="AK11" s="15"/>
      <c r="AL11" s="15"/>
      <c r="AM11" s="15"/>
      <c r="AN11" s="15"/>
    </row>
    <row r="12" spans="1:40" ht="66" customHeight="1" thickBot="1">
      <c r="A12" s="99" t="s">
        <v>42</v>
      </c>
      <c r="B12" s="174" t="s">
        <v>302</v>
      </c>
      <c r="C12" s="31"/>
      <c r="D12" s="118"/>
      <c r="E12" s="237" t="str">
        <f t="shared" si="0"/>
        <v>VEA LA GUÍA</v>
      </c>
      <c r="F12" s="310"/>
      <c r="G12" s="311"/>
      <c r="H12" s="124"/>
      <c r="I12" s="178"/>
      <c r="J12" s="238"/>
      <c r="K12" s="149"/>
      <c r="L12" s="299"/>
      <c r="M12" s="300"/>
      <c r="N12" s="32"/>
      <c r="O12" s="24"/>
      <c r="P12" s="24"/>
      <c r="Q12" s="24"/>
      <c r="R12" s="24"/>
      <c r="S12" s="24"/>
      <c r="T12" s="24"/>
      <c r="U12" s="24"/>
      <c r="V12" s="15"/>
      <c r="W12" s="15"/>
      <c r="X12" s="15"/>
      <c r="Y12" s="15"/>
      <c r="Z12" s="15"/>
      <c r="AA12" s="15"/>
      <c r="AB12" s="15"/>
      <c r="AC12" s="15"/>
      <c r="AD12" s="15"/>
      <c r="AE12" s="15"/>
      <c r="AF12" s="15"/>
      <c r="AG12" s="15"/>
      <c r="AH12" s="15"/>
      <c r="AI12" s="15"/>
      <c r="AJ12" s="15"/>
      <c r="AK12" s="15"/>
      <c r="AL12" s="15"/>
      <c r="AM12" s="15"/>
      <c r="AN12" s="15"/>
    </row>
    <row r="13" spans="1:40" ht="66" customHeight="1" thickBot="1">
      <c r="A13" s="99" t="s">
        <v>43</v>
      </c>
      <c r="B13" s="174" t="s">
        <v>303</v>
      </c>
      <c r="C13" s="31"/>
      <c r="D13" s="118"/>
      <c r="E13" s="237" t="str">
        <f t="shared" si="0"/>
        <v>VEA LA GUÍA</v>
      </c>
      <c r="F13" s="310"/>
      <c r="G13" s="311"/>
      <c r="H13" s="124"/>
      <c r="I13" s="178"/>
      <c r="J13" s="238"/>
      <c r="K13" s="149"/>
      <c r="L13" s="299"/>
      <c r="M13" s="300"/>
      <c r="N13" s="32"/>
      <c r="O13" s="24"/>
      <c r="P13" s="24"/>
      <c r="Q13" s="24"/>
      <c r="R13" s="24"/>
      <c r="S13" s="24"/>
      <c r="T13" s="24"/>
      <c r="U13" s="24"/>
      <c r="V13" s="15"/>
      <c r="W13" s="15"/>
      <c r="X13" s="15"/>
      <c r="Y13" s="15"/>
      <c r="Z13" s="15"/>
      <c r="AA13" s="15"/>
      <c r="AB13" s="15"/>
      <c r="AC13" s="15"/>
      <c r="AD13" s="15"/>
      <c r="AE13" s="15"/>
      <c r="AF13" s="15"/>
      <c r="AG13" s="15"/>
      <c r="AH13" s="15"/>
      <c r="AI13" s="15"/>
      <c r="AJ13" s="15"/>
      <c r="AK13" s="15"/>
      <c r="AL13" s="15"/>
      <c r="AM13" s="15"/>
      <c r="AN13" s="15"/>
    </row>
    <row r="14" spans="1:40" ht="66" customHeight="1" thickBot="1">
      <c r="A14" s="99" t="s">
        <v>44</v>
      </c>
      <c r="B14" s="174" t="s">
        <v>304</v>
      </c>
      <c r="C14" s="31"/>
      <c r="D14" s="118"/>
      <c r="E14" s="237" t="str">
        <f>IF(D14="SÍ","VEA LA GUÍA","FIN DEL MONITOREO")</f>
        <v>FIN DEL MONITOREO</v>
      </c>
      <c r="F14" s="310"/>
      <c r="G14" s="311"/>
      <c r="H14" s="124"/>
      <c r="I14" s="178"/>
      <c r="J14" s="238"/>
      <c r="K14" s="149"/>
      <c r="L14" s="299"/>
      <c r="M14" s="300"/>
      <c r="N14" s="32"/>
      <c r="O14" s="24"/>
      <c r="P14" s="24"/>
      <c r="Q14" s="24"/>
      <c r="R14" s="24"/>
      <c r="S14" s="24"/>
      <c r="T14" s="24"/>
      <c r="U14" s="24"/>
      <c r="V14" s="15"/>
      <c r="W14" s="15"/>
      <c r="X14" s="15"/>
      <c r="Y14" s="15"/>
      <c r="Z14" s="15"/>
      <c r="AA14" s="15"/>
      <c r="AB14" s="15"/>
      <c r="AC14" s="15"/>
      <c r="AD14" s="15"/>
      <c r="AE14" s="15"/>
      <c r="AF14" s="15"/>
      <c r="AG14" s="15"/>
      <c r="AH14" s="15"/>
      <c r="AI14" s="15"/>
      <c r="AJ14" s="15"/>
      <c r="AK14" s="15"/>
      <c r="AL14" s="15"/>
      <c r="AM14" s="15"/>
      <c r="AN14" s="15"/>
    </row>
    <row r="15" spans="1:40" ht="66" customHeight="1" thickBot="1">
      <c r="A15" s="99" t="s">
        <v>45</v>
      </c>
      <c r="B15" s="52"/>
      <c r="C15" s="269"/>
      <c r="D15" s="132"/>
      <c r="E15" s="88"/>
      <c r="F15" s="324"/>
      <c r="G15" s="325"/>
      <c r="H15" s="281"/>
      <c r="I15" s="272"/>
      <c r="J15" s="273"/>
      <c r="K15" s="149"/>
      <c r="L15" s="299"/>
      <c r="M15" s="300"/>
      <c r="N15" s="32"/>
      <c r="O15" s="24"/>
      <c r="P15" s="24"/>
      <c r="Q15" s="24"/>
      <c r="R15" s="24"/>
      <c r="S15" s="24"/>
      <c r="T15" s="24"/>
      <c r="U15" s="24"/>
      <c r="V15" s="15"/>
      <c r="W15" s="15"/>
      <c r="X15" s="15"/>
      <c r="Y15" s="15"/>
      <c r="Z15" s="15"/>
      <c r="AA15" s="15"/>
      <c r="AB15" s="15"/>
      <c r="AC15" s="15"/>
      <c r="AD15" s="15"/>
      <c r="AE15" s="15"/>
      <c r="AF15" s="15"/>
      <c r="AG15" s="15"/>
      <c r="AH15" s="15"/>
      <c r="AI15" s="15"/>
      <c r="AJ15" s="15"/>
      <c r="AK15" s="15"/>
      <c r="AL15" s="15"/>
      <c r="AM15" s="15"/>
      <c r="AN15" s="15"/>
    </row>
    <row r="16" spans="1:40" ht="52" customHeight="1" thickBot="1">
      <c r="A16" s="99" t="s">
        <v>46</v>
      </c>
      <c r="B16" s="51"/>
      <c r="C16" s="274"/>
      <c r="D16" s="277"/>
      <c r="E16" s="276"/>
      <c r="F16" s="333"/>
      <c r="G16" s="334"/>
      <c r="H16" s="280"/>
      <c r="I16" s="270"/>
      <c r="J16" s="271"/>
      <c r="K16" s="183"/>
      <c r="L16" s="331"/>
      <c r="M16" s="332"/>
      <c r="N16" s="24"/>
      <c r="O16" s="24"/>
      <c r="P16" s="24"/>
      <c r="Q16" s="24"/>
      <c r="R16" s="24"/>
      <c r="S16" s="24"/>
      <c r="T16" s="24"/>
      <c r="U16" s="24"/>
      <c r="V16" s="24"/>
      <c r="W16" s="24"/>
      <c r="X16" s="24"/>
      <c r="Y16" s="24"/>
      <c r="Z16" s="24"/>
      <c r="AA16" s="15"/>
      <c r="AB16" s="15"/>
      <c r="AC16" s="15"/>
      <c r="AD16" s="15"/>
      <c r="AE16" s="15"/>
      <c r="AF16" s="15"/>
      <c r="AG16" s="15"/>
      <c r="AH16" s="15"/>
      <c r="AI16" s="15"/>
      <c r="AJ16" s="15"/>
      <c r="AK16" s="15"/>
      <c r="AL16" s="15"/>
      <c r="AM16" s="15"/>
      <c r="AN16" s="15"/>
    </row>
    <row r="17" spans="1:40" ht="52" customHeight="1" thickBot="1">
      <c r="A17" s="99" t="s">
        <v>47</v>
      </c>
      <c r="B17" s="51"/>
      <c r="C17" s="274"/>
      <c r="D17" s="118"/>
      <c r="E17" s="276"/>
      <c r="F17" s="322"/>
      <c r="G17" s="323"/>
      <c r="H17" s="124"/>
      <c r="I17" s="178"/>
      <c r="J17" s="238"/>
      <c r="K17" s="184"/>
      <c r="L17" s="299"/>
      <c r="M17" s="326"/>
      <c r="N17" s="24"/>
      <c r="O17" s="24"/>
      <c r="P17" s="24"/>
      <c r="Q17" s="24"/>
      <c r="R17" s="24"/>
      <c r="S17" s="24"/>
      <c r="T17" s="24"/>
      <c r="U17" s="24"/>
      <c r="V17" s="15"/>
      <c r="W17" s="15"/>
      <c r="X17" s="15"/>
      <c r="Y17" s="15"/>
      <c r="Z17" s="15"/>
      <c r="AA17" s="15"/>
      <c r="AB17" s="15"/>
      <c r="AC17" s="15"/>
      <c r="AD17" s="15"/>
      <c r="AE17" s="15"/>
      <c r="AF17" s="15"/>
      <c r="AG17" s="15"/>
      <c r="AH17" s="15"/>
      <c r="AI17" s="15"/>
      <c r="AJ17" s="15"/>
      <c r="AK17" s="15"/>
      <c r="AL17" s="15"/>
      <c r="AM17" s="15"/>
      <c r="AN17" s="15"/>
    </row>
    <row r="18" spans="1:40" ht="52" customHeight="1" thickBot="1">
      <c r="A18" s="99" t="s">
        <v>185</v>
      </c>
      <c r="B18" s="51"/>
      <c r="C18" s="274"/>
      <c r="D18" s="118"/>
      <c r="E18" s="276"/>
      <c r="F18" s="322"/>
      <c r="G18" s="323"/>
      <c r="H18" s="124"/>
      <c r="I18" s="178"/>
      <c r="J18" s="238"/>
      <c r="K18" s="184"/>
      <c r="L18" s="299"/>
      <c r="M18" s="326"/>
      <c r="N18" s="24"/>
      <c r="O18" s="24"/>
      <c r="P18" s="24"/>
      <c r="Q18" s="24"/>
      <c r="R18" s="24"/>
      <c r="S18" s="24"/>
      <c r="T18" s="24"/>
      <c r="U18" s="24"/>
      <c r="V18" s="15"/>
      <c r="W18" s="15"/>
      <c r="X18" s="15"/>
      <c r="Y18" s="15"/>
      <c r="Z18" s="15"/>
      <c r="AA18" s="15"/>
      <c r="AB18" s="15"/>
      <c r="AC18" s="15"/>
      <c r="AD18" s="15"/>
      <c r="AE18" s="15"/>
      <c r="AF18" s="15"/>
      <c r="AG18" s="15"/>
      <c r="AH18" s="15"/>
      <c r="AI18" s="15"/>
      <c r="AJ18" s="15"/>
      <c r="AK18" s="15"/>
      <c r="AL18" s="15"/>
      <c r="AM18" s="15"/>
      <c r="AN18" s="15"/>
    </row>
    <row r="19" spans="1:40" ht="52" customHeight="1" thickBot="1">
      <c r="A19" s="99" t="s">
        <v>48</v>
      </c>
      <c r="B19" s="51"/>
      <c r="C19" s="274"/>
      <c r="D19" s="118"/>
      <c r="E19" s="276"/>
      <c r="F19" s="322"/>
      <c r="G19" s="323"/>
      <c r="H19" s="124"/>
      <c r="I19" s="178"/>
      <c r="J19" s="238"/>
      <c r="K19" s="184"/>
      <c r="L19" s="299"/>
      <c r="M19" s="326"/>
      <c r="N19" s="24"/>
      <c r="O19" s="24"/>
      <c r="P19" s="24"/>
      <c r="Q19" s="24"/>
      <c r="R19" s="24"/>
      <c r="S19" s="24"/>
      <c r="T19" s="24"/>
      <c r="U19" s="24"/>
      <c r="V19" s="15"/>
      <c r="W19" s="15"/>
      <c r="X19" s="15"/>
      <c r="Y19" s="15"/>
      <c r="Z19" s="15"/>
      <c r="AA19" s="15"/>
      <c r="AB19" s="15"/>
      <c r="AC19" s="15"/>
      <c r="AD19" s="15"/>
      <c r="AE19" s="15"/>
      <c r="AF19" s="15"/>
      <c r="AG19" s="15"/>
      <c r="AH19" s="15"/>
      <c r="AI19" s="15"/>
      <c r="AJ19" s="15"/>
      <c r="AK19" s="15"/>
      <c r="AL19" s="15"/>
      <c r="AM19" s="15"/>
      <c r="AN19" s="15"/>
    </row>
    <row r="20" spans="1:40" ht="52" customHeight="1" thickBot="1">
      <c r="A20" s="99" t="s">
        <v>49</v>
      </c>
      <c r="B20" s="51"/>
      <c r="C20" s="274"/>
      <c r="D20" s="118"/>
      <c r="E20" s="276"/>
      <c r="F20" s="322"/>
      <c r="G20" s="323"/>
      <c r="H20" s="124"/>
      <c r="I20" s="178"/>
      <c r="J20" s="238"/>
      <c r="K20" s="184"/>
      <c r="L20" s="299"/>
      <c r="M20" s="326"/>
      <c r="N20" s="24"/>
      <c r="O20" s="24"/>
      <c r="P20" s="24"/>
      <c r="Q20" s="24"/>
      <c r="R20" s="24"/>
      <c r="S20" s="24"/>
      <c r="T20" s="24"/>
      <c r="U20" s="24"/>
      <c r="V20" s="15"/>
      <c r="W20" s="15"/>
      <c r="X20" s="15"/>
      <c r="Y20" s="15"/>
      <c r="Z20" s="15"/>
      <c r="AA20" s="15"/>
      <c r="AB20" s="15"/>
      <c r="AC20" s="15"/>
      <c r="AD20" s="15"/>
      <c r="AE20" s="15"/>
      <c r="AF20" s="15"/>
      <c r="AG20" s="15"/>
      <c r="AH20" s="15"/>
      <c r="AI20" s="15"/>
      <c r="AJ20" s="15"/>
      <c r="AK20" s="15"/>
      <c r="AL20" s="15"/>
      <c r="AM20" s="15"/>
      <c r="AN20" s="15"/>
    </row>
    <row r="21" spans="1:40" ht="52" customHeight="1" thickBot="1">
      <c r="A21" s="99" t="s">
        <v>50</v>
      </c>
      <c r="B21" s="51"/>
      <c r="C21" s="274"/>
      <c r="D21" s="118"/>
      <c r="E21" s="276"/>
      <c r="F21" s="322"/>
      <c r="G21" s="323"/>
      <c r="H21" s="124"/>
      <c r="I21" s="178"/>
      <c r="J21" s="238"/>
      <c r="K21" s="184"/>
      <c r="L21" s="299"/>
      <c r="M21" s="326"/>
      <c r="N21" s="24"/>
      <c r="O21" s="24"/>
      <c r="P21" s="24"/>
      <c r="Q21" s="24"/>
      <c r="R21" s="24"/>
      <c r="S21" s="24"/>
      <c r="T21" s="24"/>
      <c r="U21" s="24"/>
      <c r="V21" s="15"/>
      <c r="W21" s="15"/>
      <c r="X21" s="15"/>
      <c r="Y21" s="15"/>
      <c r="Z21" s="15"/>
      <c r="AA21" s="15"/>
      <c r="AB21" s="15"/>
      <c r="AC21" s="15"/>
      <c r="AD21" s="15"/>
      <c r="AE21" s="15"/>
      <c r="AF21" s="15"/>
      <c r="AG21" s="15"/>
      <c r="AH21" s="15"/>
      <c r="AI21" s="15"/>
      <c r="AJ21" s="15"/>
      <c r="AK21" s="15"/>
      <c r="AL21" s="15"/>
      <c r="AM21" s="15"/>
      <c r="AN21" s="15"/>
    </row>
    <row r="22" spans="1:40" ht="52" customHeight="1" thickBot="1">
      <c r="A22" s="99" t="s">
        <v>188</v>
      </c>
      <c r="B22" s="51"/>
      <c r="C22" s="274"/>
      <c r="D22" s="118"/>
      <c r="E22" s="276"/>
      <c r="F22" s="322"/>
      <c r="G22" s="323"/>
      <c r="H22" s="124"/>
      <c r="I22" s="178"/>
      <c r="J22" s="238"/>
      <c r="K22" s="184"/>
      <c r="L22" s="299"/>
      <c r="M22" s="326"/>
      <c r="N22" s="24"/>
      <c r="O22" s="24"/>
      <c r="P22" s="24"/>
      <c r="Q22" s="24"/>
      <c r="R22" s="24"/>
      <c r="S22" s="24"/>
      <c r="T22" s="24"/>
      <c r="U22" s="24"/>
      <c r="V22" s="15"/>
      <c r="W22" s="15"/>
      <c r="X22" s="15"/>
      <c r="Y22" s="15"/>
      <c r="Z22" s="15"/>
      <c r="AA22" s="15"/>
      <c r="AB22" s="15"/>
      <c r="AC22" s="15"/>
      <c r="AD22" s="15"/>
      <c r="AE22" s="15"/>
      <c r="AF22" s="15"/>
      <c r="AG22" s="15"/>
      <c r="AH22" s="15"/>
      <c r="AI22" s="15"/>
      <c r="AJ22" s="15"/>
      <c r="AK22" s="15"/>
      <c r="AL22" s="15"/>
      <c r="AM22" s="15"/>
      <c r="AN22" s="15"/>
    </row>
    <row r="23" spans="1:40" ht="52" customHeight="1" thickBot="1">
      <c r="A23" s="99" t="s">
        <v>189</v>
      </c>
      <c r="B23" s="51"/>
      <c r="C23" s="274"/>
      <c r="D23" s="118"/>
      <c r="E23" s="276"/>
      <c r="F23" s="322"/>
      <c r="G23" s="323"/>
      <c r="H23" s="124"/>
      <c r="I23" s="178"/>
      <c r="J23" s="238"/>
      <c r="K23" s="184"/>
      <c r="L23" s="299"/>
      <c r="M23" s="326"/>
      <c r="N23" s="24"/>
      <c r="O23" s="24"/>
      <c r="P23" s="24"/>
      <c r="Q23" s="24"/>
      <c r="R23" s="24"/>
      <c r="S23" s="24"/>
      <c r="T23" s="24"/>
      <c r="U23" s="24"/>
      <c r="V23" s="15"/>
      <c r="W23" s="15"/>
      <c r="X23" s="15"/>
      <c r="Y23" s="15"/>
      <c r="Z23" s="15"/>
      <c r="AA23" s="15"/>
      <c r="AB23" s="15"/>
      <c r="AC23" s="15"/>
      <c r="AD23" s="15"/>
      <c r="AE23" s="15"/>
      <c r="AF23" s="15"/>
      <c r="AG23" s="15"/>
      <c r="AH23" s="15"/>
      <c r="AI23" s="15"/>
      <c r="AJ23" s="15"/>
      <c r="AK23" s="15"/>
      <c r="AL23" s="15"/>
      <c r="AM23" s="15"/>
      <c r="AN23" s="15"/>
    </row>
    <row r="24" spans="1:40" ht="52" customHeight="1" thickBot="1">
      <c r="A24" s="99" t="s">
        <v>190</v>
      </c>
      <c r="B24" s="51"/>
      <c r="C24" s="274"/>
      <c r="D24" s="118"/>
      <c r="E24" s="276"/>
      <c r="F24" s="322"/>
      <c r="G24" s="323"/>
      <c r="H24" s="124"/>
      <c r="I24" s="178"/>
      <c r="J24" s="238"/>
      <c r="K24" s="184"/>
      <c r="L24" s="299"/>
      <c r="M24" s="326"/>
      <c r="N24" s="24"/>
      <c r="O24" s="24"/>
      <c r="P24" s="24"/>
      <c r="Q24" s="24"/>
      <c r="R24" s="24"/>
      <c r="S24" s="24"/>
      <c r="T24" s="24"/>
      <c r="U24" s="24"/>
      <c r="V24" s="15"/>
      <c r="W24" s="15"/>
      <c r="X24" s="15"/>
      <c r="Y24" s="15"/>
      <c r="Z24" s="15"/>
      <c r="AA24" s="15"/>
      <c r="AB24" s="15"/>
      <c r="AC24" s="15"/>
      <c r="AD24" s="15"/>
      <c r="AE24" s="15"/>
      <c r="AF24" s="15"/>
      <c r="AG24" s="15"/>
      <c r="AH24" s="15"/>
      <c r="AI24" s="15"/>
      <c r="AJ24" s="15"/>
      <c r="AK24" s="15"/>
      <c r="AL24" s="15"/>
      <c r="AM24" s="15"/>
      <c r="AN24" s="15"/>
    </row>
    <row r="25" spans="1:40" ht="52" customHeight="1" thickBot="1">
      <c r="A25" s="99" t="s">
        <v>191</v>
      </c>
      <c r="B25" s="51"/>
      <c r="C25" s="274"/>
      <c r="D25" s="118"/>
      <c r="E25" s="276"/>
      <c r="F25" s="322"/>
      <c r="G25" s="323"/>
      <c r="H25" s="124"/>
      <c r="I25" s="178"/>
      <c r="J25" s="238"/>
      <c r="K25" s="184"/>
      <c r="L25" s="327"/>
      <c r="M25" s="328"/>
      <c r="N25" s="24"/>
      <c r="O25" s="24"/>
      <c r="P25" s="24"/>
      <c r="Q25" s="24"/>
      <c r="R25" s="24"/>
      <c r="S25" s="24"/>
      <c r="T25" s="24"/>
      <c r="U25" s="24"/>
      <c r="V25" s="15"/>
      <c r="W25" s="15"/>
      <c r="X25" s="15"/>
      <c r="Y25" s="15"/>
      <c r="Z25" s="15"/>
      <c r="AA25" s="15"/>
      <c r="AB25" s="15"/>
      <c r="AC25" s="15"/>
      <c r="AD25" s="15"/>
      <c r="AE25" s="15"/>
      <c r="AF25" s="15"/>
      <c r="AG25" s="15"/>
      <c r="AH25" s="15"/>
      <c r="AI25" s="15"/>
      <c r="AJ25" s="15"/>
      <c r="AK25" s="15"/>
      <c r="AL25" s="15"/>
      <c r="AM25" s="15"/>
      <c r="AN25" s="15"/>
    </row>
    <row r="26" spans="1:40" ht="52" customHeight="1" thickBot="1">
      <c r="A26" s="99" t="s">
        <v>192</v>
      </c>
      <c r="B26" s="52"/>
      <c r="C26" s="275"/>
      <c r="D26" s="278"/>
      <c r="E26" s="279" t="str">
        <f>IF(D26="SÍ","VEA LA GUÍA","FIN DEL MONITOREO")</f>
        <v>FIN DEL MONITOREO</v>
      </c>
      <c r="F26" s="320"/>
      <c r="G26" s="321"/>
      <c r="H26" s="281"/>
      <c r="I26" s="272"/>
      <c r="J26" s="273"/>
      <c r="K26" s="185"/>
      <c r="L26" s="329"/>
      <c r="M26" s="330"/>
      <c r="N26" s="24"/>
      <c r="O26" s="24"/>
      <c r="P26" s="24"/>
      <c r="Q26" s="24"/>
      <c r="R26" s="24"/>
      <c r="S26" s="24"/>
      <c r="T26" s="24"/>
      <c r="U26" s="24"/>
      <c r="V26" s="15"/>
      <c r="W26" s="15"/>
      <c r="X26" s="15"/>
      <c r="Y26" s="15"/>
      <c r="Z26" s="15"/>
      <c r="AA26" s="15"/>
      <c r="AB26" s="15"/>
      <c r="AC26" s="15"/>
      <c r="AD26" s="15"/>
      <c r="AE26" s="15"/>
      <c r="AF26" s="15"/>
      <c r="AG26" s="15"/>
      <c r="AH26" s="15"/>
      <c r="AI26" s="15"/>
      <c r="AJ26" s="15"/>
      <c r="AK26" s="15"/>
      <c r="AL26" s="15"/>
      <c r="AM26" s="15"/>
      <c r="AN26" s="15"/>
    </row>
    <row r="27" spans="1:40" ht="52" customHeight="1" thickBot="1">
      <c r="A27" s="25"/>
      <c r="B27" s="26"/>
      <c r="C27" s="27"/>
      <c r="D27" s="56"/>
      <c r="E27" s="19"/>
      <c r="F27" s="43"/>
      <c r="G27" s="19"/>
      <c r="H27" s="19"/>
      <c r="I27" s="19"/>
      <c r="J27" s="19"/>
      <c r="K27" s="19"/>
      <c r="L27" s="19"/>
      <c r="M27" s="19"/>
      <c r="N27" s="33"/>
      <c r="O27" s="33"/>
      <c r="P27" s="33"/>
      <c r="Q27" s="33"/>
      <c r="R27" s="33"/>
      <c r="S27" s="33"/>
      <c r="T27" s="33"/>
      <c r="U27" s="33"/>
      <c r="V27" s="15"/>
      <c r="W27" s="15"/>
      <c r="X27" s="15"/>
      <c r="Y27" s="15"/>
      <c r="Z27" s="15"/>
      <c r="AA27" s="15"/>
      <c r="AB27" s="15"/>
      <c r="AC27" s="15"/>
      <c r="AD27" s="15"/>
      <c r="AE27" s="15"/>
      <c r="AF27" s="15"/>
      <c r="AG27" s="15"/>
      <c r="AH27" s="15"/>
      <c r="AI27" s="15"/>
      <c r="AJ27" s="15"/>
      <c r="AK27" s="15"/>
      <c r="AL27" s="15"/>
      <c r="AM27" s="15"/>
      <c r="AN27" s="15"/>
    </row>
    <row r="28" spans="1:40" ht="52" customHeight="1" thickBot="1">
      <c r="A28" s="25"/>
      <c r="B28" s="61"/>
      <c r="C28" s="62"/>
      <c r="D28" s="63"/>
      <c r="E28" s="4"/>
      <c r="F28" s="64"/>
      <c r="G28" s="4"/>
      <c r="H28" s="4"/>
      <c r="I28" s="4"/>
      <c r="J28" s="4"/>
      <c r="K28" s="4"/>
      <c r="L28" s="4"/>
      <c r="M28" s="4"/>
      <c r="N28" s="4"/>
      <c r="O28" s="4"/>
      <c r="P28" s="4"/>
      <c r="Q28" s="4"/>
      <c r="R28" s="4"/>
      <c r="S28" s="4"/>
      <c r="T28" s="4"/>
      <c r="U28" s="4"/>
      <c r="V28" s="15"/>
      <c r="W28" s="15"/>
      <c r="X28" s="15"/>
      <c r="Y28" s="15"/>
      <c r="Z28" s="15"/>
      <c r="AA28" s="15"/>
      <c r="AB28" s="15"/>
      <c r="AC28" s="15"/>
      <c r="AD28" s="15"/>
      <c r="AE28" s="15"/>
      <c r="AF28" s="15"/>
      <c r="AG28" s="15"/>
      <c r="AH28" s="15"/>
      <c r="AI28" s="15"/>
      <c r="AJ28" s="15"/>
      <c r="AK28" s="15"/>
      <c r="AL28" s="15"/>
      <c r="AM28" s="15"/>
      <c r="AN28" s="15"/>
    </row>
    <row r="29" spans="1:40">
      <c r="A29" s="13"/>
      <c r="B29" s="4"/>
      <c r="C29" s="4"/>
      <c r="D29" s="4"/>
      <c r="E29" s="4"/>
      <c r="F29" s="4"/>
      <c r="G29" s="4"/>
      <c r="H29" s="4"/>
      <c r="I29" s="4"/>
      <c r="J29" s="4"/>
      <c r="K29" s="4"/>
      <c r="L29" s="4"/>
      <c r="M29" s="4"/>
      <c r="N29" s="4"/>
      <c r="O29" s="4"/>
      <c r="P29" s="4"/>
      <c r="Q29" s="4"/>
      <c r="R29" s="4"/>
      <c r="S29" s="4"/>
      <c r="T29" s="4"/>
      <c r="U29" s="4"/>
      <c r="V29" s="15"/>
      <c r="W29" s="15"/>
      <c r="X29" s="15"/>
      <c r="Y29" s="15"/>
      <c r="Z29" s="15"/>
      <c r="AA29" s="15"/>
      <c r="AB29" s="15"/>
      <c r="AC29" s="15"/>
      <c r="AD29" s="15"/>
      <c r="AE29" s="15"/>
      <c r="AF29" s="15"/>
      <c r="AG29" s="15"/>
      <c r="AH29" s="15"/>
      <c r="AI29" s="15"/>
      <c r="AJ29" s="15"/>
      <c r="AK29" s="15"/>
      <c r="AL29" s="15"/>
      <c r="AM29" s="15"/>
      <c r="AN29" s="15"/>
    </row>
    <row r="30" spans="1:40">
      <c r="A30" s="13"/>
      <c r="B30" s="4"/>
      <c r="C30" s="4"/>
      <c r="D30" s="4"/>
      <c r="E30" s="4"/>
      <c r="F30" s="4"/>
      <c r="G30" s="4"/>
      <c r="H30" s="4"/>
      <c r="I30" s="4"/>
      <c r="J30" s="4"/>
      <c r="K30" s="4"/>
      <c r="L30" s="4"/>
      <c r="M30" s="4"/>
      <c r="N30" s="4"/>
      <c r="O30" s="4"/>
      <c r="P30" s="4"/>
      <c r="Q30" s="4"/>
      <c r="R30" s="4"/>
      <c r="S30" s="4"/>
      <c r="T30" s="4"/>
      <c r="U30" s="4"/>
      <c r="V30" s="15"/>
      <c r="W30" s="15"/>
      <c r="X30" s="15"/>
      <c r="Y30" s="15"/>
      <c r="Z30" s="15"/>
      <c r="AA30" s="15"/>
      <c r="AB30" s="15"/>
      <c r="AC30" s="15"/>
      <c r="AD30" s="15"/>
      <c r="AE30" s="15"/>
      <c r="AF30" s="15"/>
      <c r="AG30" s="15"/>
      <c r="AH30" s="15"/>
      <c r="AI30" s="15"/>
      <c r="AJ30" s="15"/>
      <c r="AK30" s="15"/>
      <c r="AL30" s="15"/>
      <c r="AM30" s="15"/>
      <c r="AN30" s="15"/>
    </row>
    <row r="31" spans="1:40">
      <c r="A31" s="13"/>
      <c r="B31" s="4"/>
      <c r="C31" s="4"/>
      <c r="D31" s="4"/>
      <c r="E31" s="4"/>
      <c r="F31" s="4"/>
      <c r="G31" s="4"/>
      <c r="H31" s="4"/>
      <c r="I31" s="4"/>
      <c r="J31" s="4"/>
      <c r="K31" s="4"/>
      <c r="L31" s="4"/>
      <c r="M31" s="4"/>
      <c r="N31" s="4"/>
      <c r="O31" s="4"/>
      <c r="P31" s="4"/>
      <c r="Q31" s="4"/>
      <c r="R31" s="4"/>
      <c r="S31" s="4"/>
      <c r="T31" s="4"/>
      <c r="U31" s="4"/>
      <c r="V31" s="15"/>
      <c r="W31" s="15"/>
      <c r="X31" s="15"/>
      <c r="Y31" s="15"/>
      <c r="Z31" s="15"/>
      <c r="AA31" s="15"/>
      <c r="AB31" s="15"/>
      <c r="AC31" s="15"/>
      <c r="AD31" s="15"/>
      <c r="AE31" s="15"/>
      <c r="AF31" s="15"/>
      <c r="AG31" s="15"/>
      <c r="AH31" s="15"/>
      <c r="AI31" s="15"/>
      <c r="AJ31" s="15"/>
      <c r="AK31" s="15"/>
      <c r="AL31" s="15"/>
      <c r="AM31" s="15"/>
      <c r="AN31" s="15"/>
    </row>
    <row r="32" spans="1:40">
      <c r="A32" s="13"/>
      <c r="B32" s="13"/>
      <c r="C32" s="13"/>
      <c r="D32" s="13"/>
      <c r="E32" s="13"/>
      <c r="F32" s="13"/>
      <c r="G32" s="13"/>
      <c r="H32" s="13"/>
      <c r="I32" s="13"/>
      <c r="J32" s="13"/>
      <c r="K32" s="13"/>
      <c r="L32" s="13"/>
      <c r="M32" s="13"/>
      <c r="N32" s="13"/>
      <c r="O32" s="13"/>
      <c r="P32" s="13"/>
      <c r="Q32" s="13"/>
      <c r="R32" s="13"/>
      <c r="S32" s="13"/>
      <c r="T32" s="13"/>
      <c r="U32" s="13"/>
      <c r="V32" s="15"/>
      <c r="W32" s="15"/>
      <c r="X32" s="15"/>
      <c r="Y32" s="15"/>
      <c r="Z32" s="15"/>
      <c r="AA32" s="15"/>
      <c r="AB32" s="15"/>
      <c r="AC32" s="15"/>
      <c r="AD32" s="15"/>
      <c r="AE32" s="15"/>
      <c r="AF32" s="15"/>
      <c r="AG32" s="15"/>
      <c r="AH32" s="15"/>
      <c r="AI32" s="15"/>
      <c r="AJ32" s="15"/>
      <c r="AK32" s="15"/>
      <c r="AL32" s="15"/>
      <c r="AM32" s="15"/>
      <c r="AN32" s="15"/>
    </row>
    <row r="33" spans="1:40">
      <c r="A33" s="13"/>
      <c r="B33" s="13"/>
      <c r="C33" s="13"/>
      <c r="D33" s="13"/>
      <c r="E33" s="13"/>
      <c r="F33" s="13"/>
      <c r="G33" s="13"/>
      <c r="H33" s="13"/>
      <c r="I33" s="13"/>
      <c r="J33" s="13"/>
      <c r="K33" s="13"/>
      <c r="L33" s="13"/>
      <c r="M33" s="13"/>
      <c r="N33" s="13"/>
      <c r="O33" s="13"/>
      <c r="P33" s="13"/>
      <c r="Q33" s="13"/>
      <c r="R33" s="13"/>
      <c r="S33" s="13"/>
      <c r="T33" s="13"/>
      <c r="U33" s="13"/>
      <c r="V33" s="15"/>
      <c r="W33" s="15"/>
      <c r="X33" s="15"/>
      <c r="Y33" s="15"/>
      <c r="Z33" s="15"/>
      <c r="AA33" s="15"/>
      <c r="AB33" s="15"/>
      <c r="AC33" s="15"/>
      <c r="AD33" s="15"/>
      <c r="AE33" s="15"/>
      <c r="AF33" s="15"/>
      <c r="AG33" s="15"/>
      <c r="AH33" s="15"/>
      <c r="AI33" s="15"/>
      <c r="AJ33" s="15"/>
      <c r="AK33" s="15"/>
      <c r="AL33" s="15"/>
      <c r="AM33" s="15"/>
      <c r="AN33" s="15"/>
    </row>
    <row r="34" spans="1:40">
      <c r="A34" s="13"/>
      <c r="B34" s="13"/>
      <c r="C34" s="13"/>
      <c r="D34" s="13"/>
      <c r="E34" s="13"/>
      <c r="F34" s="13"/>
      <c r="G34" s="13"/>
      <c r="H34" s="13"/>
      <c r="I34" s="13"/>
      <c r="J34" s="13"/>
      <c r="K34" s="13"/>
      <c r="L34" s="13"/>
      <c r="M34" s="13"/>
      <c r="N34" s="13"/>
      <c r="O34" s="13"/>
      <c r="P34" s="13"/>
      <c r="Q34" s="13"/>
      <c r="R34" s="13"/>
      <c r="S34" s="13"/>
      <c r="T34" s="13"/>
      <c r="U34" s="13"/>
      <c r="V34" s="13"/>
    </row>
    <row r="35" spans="1:40">
      <c r="A35" s="13"/>
      <c r="B35" s="13"/>
      <c r="C35" s="13"/>
      <c r="D35" s="13"/>
      <c r="E35" s="13"/>
      <c r="F35" s="13"/>
      <c r="G35" s="13"/>
      <c r="H35" s="13"/>
      <c r="I35" s="13"/>
      <c r="J35" s="13"/>
      <c r="K35" s="13"/>
      <c r="L35" s="13"/>
      <c r="M35" s="13"/>
      <c r="N35" s="13"/>
      <c r="O35" s="13"/>
      <c r="P35" s="13"/>
      <c r="Q35" s="13"/>
      <c r="R35" s="13"/>
      <c r="S35" s="13"/>
      <c r="T35" s="13"/>
      <c r="U35" s="13"/>
      <c r="V35" s="13"/>
    </row>
    <row r="36" spans="1:40">
      <c r="A36" s="13"/>
      <c r="B36" s="13"/>
      <c r="C36" s="13"/>
      <c r="D36" s="13"/>
      <c r="E36" s="13"/>
      <c r="F36" s="13"/>
      <c r="G36" s="13"/>
      <c r="H36" s="13"/>
      <c r="I36" s="13"/>
      <c r="J36" s="13"/>
      <c r="K36" s="13"/>
      <c r="L36" s="13"/>
      <c r="M36" s="13"/>
      <c r="N36" s="13"/>
      <c r="O36" s="13"/>
      <c r="P36" s="13"/>
      <c r="Q36" s="13"/>
      <c r="R36" s="13"/>
      <c r="S36" s="13"/>
      <c r="T36" s="13"/>
      <c r="U36" s="13"/>
      <c r="V36" s="13"/>
    </row>
    <row r="37" spans="1:40">
      <c r="A37" s="13"/>
      <c r="B37" s="13"/>
      <c r="C37" s="13"/>
      <c r="D37" s="13"/>
      <c r="E37" s="13"/>
      <c r="F37" s="13"/>
      <c r="G37" s="13"/>
      <c r="H37" s="13"/>
      <c r="I37" s="13"/>
      <c r="J37" s="13"/>
      <c r="K37" s="13"/>
      <c r="L37" s="13"/>
      <c r="M37" s="13"/>
      <c r="N37" s="13"/>
      <c r="O37" s="13"/>
      <c r="P37" s="13"/>
      <c r="Q37" s="13"/>
      <c r="R37" s="13"/>
      <c r="S37" s="13"/>
      <c r="T37" s="13"/>
      <c r="U37" s="13"/>
      <c r="V37" s="13"/>
    </row>
    <row r="38" spans="1:40">
      <c r="A38" s="13"/>
      <c r="B38" s="13"/>
      <c r="C38" s="13"/>
      <c r="D38" s="13"/>
      <c r="E38" s="13"/>
      <c r="F38" s="13"/>
      <c r="G38" s="13"/>
      <c r="H38" s="13"/>
      <c r="I38" s="13"/>
      <c r="J38" s="13"/>
      <c r="K38" s="13"/>
      <c r="L38" s="13"/>
      <c r="M38" s="13"/>
      <c r="N38" s="13"/>
      <c r="O38" s="13"/>
      <c r="P38" s="13"/>
      <c r="Q38" s="13"/>
      <c r="R38" s="13"/>
      <c r="S38" s="13"/>
      <c r="T38" s="13"/>
      <c r="U38" s="13"/>
      <c r="V38" s="13"/>
    </row>
    <row r="39" spans="1:40">
      <c r="A39" s="13"/>
      <c r="B39" s="13"/>
      <c r="C39" s="13"/>
      <c r="D39" s="13"/>
      <c r="E39" s="13"/>
      <c r="F39" s="13"/>
      <c r="G39" s="13"/>
      <c r="H39" s="13"/>
      <c r="I39" s="13"/>
      <c r="J39" s="13"/>
      <c r="K39" s="13"/>
      <c r="L39" s="13"/>
      <c r="M39" s="13"/>
      <c r="N39" s="13"/>
      <c r="O39" s="13"/>
      <c r="P39" s="13"/>
      <c r="Q39" s="13"/>
      <c r="R39" s="13"/>
      <c r="S39" s="13"/>
      <c r="T39" s="13"/>
      <c r="U39" s="13"/>
      <c r="V39" s="13"/>
    </row>
    <row r="40" spans="1:40">
      <c r="A40" s="13"/>
      <c r="B40" s="13"/>
      <c r="C40" s="13"/>
      <c r="D40" s="13"/>
      <c r="E40" s="13"/>
      <c r="F40" s="13"/>
      <c r="G40" s="13"/>
      <c r="H40" s="13"/>
      <c r="I40" s="13"/>
      <c r="J40" s="13"/>
      <c r="K40" s="13"/>
      <c r="L40" s="13"/>
      <c r="M40" s="13"/>
      <c r="N40" s="13"/>
      <c r="O40" s="13"/>
      <c r="P40" s="13"/>
      <c r="Q40" s="13"/>
      <c r="R40" s="13"/>
      <c r="S40" s="13"/>
      <c r="T40" s="13"/>
      <c r="U40" s="13"/>
      <c r="V40" s="13"/>
    </row>
    <row r="41" spans="1:40">
      <c r="A41" s="13"/>
      <c r="B41" s="13"/>
      <c r="C41" s="13"/>
      <c r="D41" s="13"/>
      <c r="E41" s="13"/>
      <c r="F41" s="13"/>
      <c r="G41" s="13"/>
      <c r="H41" s="13"/>
      <c r="I41" s="13"/>
      <c r="J41" s="13"/>
      <c r="K41" s="13"/>
      <c r="L41" s="13"/>
      <c r="M41" s="13"/>
      <c r="N41" s="13"/>
      <c r="O41" s="13"/>
      <c r="P41" s="13"/>
      <c r="Q41" s="13"/>
      <c r="R41" s="13"/>
      <c r="S41" s="13"/>
      <c r="T41" s="13"/>
      <c r="U41" s="13"/>
      <c r="V41" s="13"/>
    </row>
    <row r="42" spans="1:40">
      <c r="A42" s="13"/>
      <c r="B42" s="13"/>
      <c r="C42" s="13"/>
      <c r="D42" s="13"/>
      <c r="E42" s="13"/>
      <c r="F42" s="13"/>
      <c r="G42" s="13"/>
      <c r="H42" s="13"/>
      <c r="I42" s="13"/>
      <c r="J42" s="13"/>
      <c r="K42" s="13"/>
      <c r="L42" s="13"/>
      <c r="M42" s="13"/>
      <c r="N42" s="13"/>
      <c r="O42" s="13"/>
      <c r="P42" s="13"/>
      <c r="Q42" s="13"/>
      <c r="R42" s="13"/>
      <c r="S42" s="13"/>
      <c r="T42" s="13"/>
      <c r="U42" s="13"/>
      <c r="V42" s="13"/>
    </row>
    <row r="43" spans="1:40">
      <c r="A43" s="13"/>
      <c r="B43" s="13"/>
      <c r="C43" s="13"/>
      <c r="D43" s="13"/>
      <c r="E43" s="13"/>
      <c r="F43" s="13"/>
      <c r="G43" s="13"/>
      <c r="H43" s="13"/>
      <c r="I43" s="13"/>
      <c r="J43" s="13"/>
      <c r="K43" s="13"/>
      <c r="L43" s="13"/>
      <c r="M43" s="13"/>
      <c r="N43" s="13"/>
      <c r="O43" s="13"/>
      <c r="P43" s="13"/>
      <c r="Q43" s="13"/>
      <c r="R43" s="13"/>
      <c r="S43" s="13"/>
      <c r="T43" s="13"/>
      <c r="U43" s="13"/>
      <c r="V43" s="13"/>
    </row>
    <row r="44" spans="1:40">
      <c r="A44" s="13"/>
      <c r="B44" s="13"/>
      <c r="C44" s="13"/>
      <c r="D44" s="13"/>
      <c r="E44" s="13"/>
      <c r="F44" s="13"/>
      <c r="G44" s="13"/>
      <c r="H44" s="13"/>
      <c r="I44" s="13"/>
      <c r="J44" s="13"/>
      <c r="K44" s="13"/>
      <c r="L44" s="13"/>
      <c r="M44" s="13"/>
      <c r="N44" s="13"/>
      <c r="O44" s="13"/>
      <c r="P44" s="13"/>
      <c r="Q44" s="13"/>
      <c r="R44" s="13"/>
      <c r="S44" s="13"/>
      <c r="T44" s="13"/>
      <c r="U44" s="13"/>
      <c r="V44" s="13"/>
    </row>
    <row r="45" spans="1:40">
      <c r="A45" s="13"/>
      <c r="B45" s="13"/>
      <c r="C45" s="13"/>
      <c r="D45" s="13"/>
      <c r="E45" s="13"/>
      <c r="F45" s="13"/>
      <c r="G45" s="13"/>
      <c r="H45" s="13"/>
      <c r="I45" s="13"/>
      <c r="J45" s="13"/>
      <c r="K45" s="13"/>
      <c r="L45" s="13"/>
      <c r="M45" s="13"/>
      <c r="N45" s="13"/>
      <c r="O45" s="13"/>
      <c r="P45" s="13"/>
      <c r="Q45" s="13"/>
      <c r="R45" s="13"/>
      <c r="S45" s="13"/>
      <c r="T45" s="13"/>
      <c r="U45" s="13"/>
      <c r="V45" s="13"/>
    </row>
    <row r="46" spans="1:40">
      <c r="A46" s="13"/>
      <c r="B46" s="13"/>
      <c r="C46" s="13"/>
      <c r="D46" s="13"/>
      <c r="E46" s="13"/>
      <c r="F46" s="13"/>
      <c r="G46" s="13"/>
      <c r="H46" s="13"/>
      <c r="I46" s="13"/>
      <c r="J46" s="13"/>
      <c r="K46" s="13"/>
      <c r="L46" s="13"/>
      <c r="M46" s="13"/>
      <c r="N46" s="13"/>
      <c r="O46" s="13"/>
      <c r="P46" s="13"/>
      <c r="Q46" s="13"/>
      <c r="R46" s="13"/>
      <c r="S46" s="13"/>
      <c r="T46" s="13"/>
      <c r="U46" s="13"/>
      <c r="V46" s="13"/>
    </row>
    <row r="47" spans="1:40">
      <c r="A47" s="13"/>
      <c r="B47" s="13"/>
      <c r="C47" s="13"/>
      <c r="D47" s="13"/>
      <c r="E47" s="13"/>
      <c r="F47" s="13"/>
      <c r="G47" s="13"/>
      <c r="H47" s="13"/>
      <c r="I47" s="13"/>
      <c r="J47" s="13"/>
      <c r="K47" s="13"/>
      <c r="L47" s="13"/>
      <c r="M47" s="13"/>
      <c r="N47" s="13"/>
      <c r="O47" s="13"/>
      <c r="P47" s="13"/>
      <c r="Q47" s="13"/>
      <c r="R47" s="13"/>
      <c r="S47" s="13"/>
      <c r="T47" s="13"/>
      <c r="U47" s="13"/>
      <c r="V47" s="13"/>
    </row>
    <row r="48" spans="1:40">
      <c r="A48" s="13"/>
      <c r="B48" s="13"/>
      <c r="C48" s="13"/>
      <c r="D48" s="13"/>
      <c r="E48" s="13"/>
      <c r="F48" s="13"/>
      <c r="G48" s="13"/>
      <c r="H48" s="13"/>
      <c r="I48" s="13"/>
      <c r="J48" s="13"/>
      <c r="K48" s="13"/>
      <c r="L48" s="13"/>
      <c r="M48" s="13"/>
      <c r="N48" s="13"/>
      <c r="O48" s="13"/>
      <c r="P48" s="13"/>
      <c r="Q48" s="13"/>
      <c r="R48" s="13"/>
      <c r="S48" s="13"/>
      <c r="T48" s="13"/>
      <c r="U48" s="13"/>
      <c r="V48" s="13"/>
    </row>
    <row r="49" spans="1:22">
      <c r="A49" s="13"/>
      <c r="B49" s="13"/>
      <c r="C49" s="13"/>
      <c r="D49" s="13"/>
      <c r="E49" s="13"/>
      <c r="F49" s="13"/>
      <c r="G49" s="13"/>
      <c r="H49" s="13"/>
      <c r="I49" s="13"/>
      <c r="J49" s="13"/>
      <c r="K49" s="13"/>
      <c r="L49" s="13"/>
      <c r="M49" s="13"/>
      <c r="N49" s="13"/>
      <c r="O49" s="13"/>
      <c r="P49" s="13"/>
      <c r="Q49" s="13"/>
      <c r="R49" s="13"/>
      <c r="S49" s="13"/>
      <c r="T49" s="13"/>
      <c r="U49" s="13"/>
      <c r="V49" s="13"/>
    </row>
    <row r="50" spans="1:22">
      <c r="A50" s="13"/>
      <c r="B50" s="13"/>
      <c r="C50" s="13"/>
      <c r="D50" s="13"/>
      <c r="E50" s="13"/>
      <c r="F50" s="13"/>
      <c r="G50" s="13"/>
      <c r="H50" s="13"/>
      <c r="I50" s="13"/>
      <c r="J50" s="13"/>
      <c r="K50" s="13"/>
      <c r="L50" s="13"/>
      <c r="M50" s="13"/>
      <c r="N50" s="13"/>
      <c r="O50" s="13"/>
      <c r="P50" s="13"/>
      <c r="Q50" s="13"/>
      <c r="R50" s="13"/>
      <c r="S50" s="13"/>
      <c r="T50" s="13"/>
      <c r="U50" s="13"/>
      <c r="V50" s="13"/>
    </row>
    <row r="51" spans="1:22">
      <c r="A51" s="13"/>
      <c r="B51" s="13"/>
      <c r="C51" s="13"/>
      <c r="D51" s="13"/>
      <c r="E51" s="13"/>
      <c r="F51" s="13"/>
      <c r="G51" s="13"/>
      <c r="H51" s="13"/>
      <c r="I51" s="13"/>
      <c r="J51" s="13"/>
      <c r="K51" s="13"/>
      <c r="L51" s="13"/>
      <c r="M51" s="13"/>
      <c r="N51" s="13"/>
      <c r="O51" s="13"/>
      <c r="P51" s="13"/>
      <c r="Q51" s="13"/>
      <c r="R51" s="13"/>
      <c r="S51" s="13"/>
      <c r="T51" s="13"/>
      <c r="U51" s="13"/>
      <c r="V51" s="13"/>
    </row>
    <row r="52" spans="1:22">
      <c r="A52" s="13"/>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row r="55" spans="1:22">
      <c r="A55" s="13"/>
      <c r="B55" s="13"/>
      <c r="C55" s="13"/>
      <c r="D55" s="13"/>
      <c r="E55" s="13"/>
      <c r="F55" s="13"/>
      <c r="G55" s="13"/>
      <c r="H55" s="13"/>
      <c r="I55" s="13"/>
      <c r="J55" s="13"/>
      <c r="K55" s="13"/>
      <c r="L55" s="13"/>
      <c r="M55" s="13"/>
      <c r="N55" s="13"/>
      <c r="O55" s="13"/>
      <c r="P55" s="13"/>
      <c r="Q55" s="13"/>
      <c r="R55" s="13"/>
      <c r="S55" s="13"/>
      <c r="T55" s="13"/>
      <c r="U55" s="13"/>
      <c r="V55" s="13"/>
    </row>
    <row r="56" spans="1:22">
      <c r="A56" s="13"/>
      <c r="B56" s="13"/>
      <c r="C56" s="13"/>
      <c r="D56" s="13"/>
      <c r="E56" s="13"/>
      <c r="F56" s="13"/>
      <c r="G56" s="13"/>
      <c r="H56" s="13"/>
      <c r="I56" s="13"/>
      <c r="J56" s="13"/>
      <c r="K56" s="13"/>
      <c r="L56" s="13"/>
      <c r="M56" s="13"/>
      <c r="N56" s="13"/>
      <c r="O56" s="13"/>
      <c r="P56" s="13"/>
      <c r="Q56" s="13"/>
      <c r="R56" s="13"/>
      <c r="S56" s="13"/>
      <c r="T56" s="13"/>
      <c r="U56" s="13"/>
      <c r="V56" s="13"/>
    </row>
    <row r="57" spans="1:22">
      <c r="A57" s="13"/>
      <c r="B57" s="13"/>
      <c r="C57" s="13"/>
      <c r="D57" s="13"/>
      <c r="E57" s="13"/>
      <c r="F57" s="13"/>
      <c r="G57" s="13"/>
      <c r="H57" s="13"/>
      <c r="I57" s="13"/>
      <c r="J57" s="13"/>
      <c r="K57" s="13"/>
      <c r="L57" s="13"/>
      <c r="M57" s="13"/>
      <c r="N57" s="13"/>
      <c r="O57" s="13"/>
      <c r="P57" s="13"/>
      <c r="Q57" s="13"/>
      <c r="R57" s="13"/>
      <c r="S57" s="13"/>
      <c r="T57" s="13"/>
      <c r="U57" s="13"/>
      <c r="V57" s="13"/>
    </row>
    <row r="58" spans="1:22">
      <c r="A58" s="13"/>
      <c r="B58" s="13"/>
      <c r="C58" s="13"/>
      <c r="D58" s="13"/>
      <c r="E58" s="13"/>
      <c r="F58" s="13"/>
      <c r="G58" s="13"/>
      <c r="H58" s="13"/>
      <c r="I58" s="13"/>
      <c r="J58" s="13"/>
      <c r="K58" s="13"/>
      <c r="L58" s="13"/>
      <c r="M58" s="13"/>
      <c r="N58" s="13"/>
      <c r="O58" s="13"/>
      <c r="P58" s="13"/>
      <c r="Q58" s="13"/>
      <c r="R58" s="13"/>
      <c r="S58" s="13"/>
      <c r="T58" s="13"/>
      <c r="U58" s="13"/>
      <c r="V58" s="13"/>
    </row>
    <row r="59" spans="1:22">
      <c r="A59" s="13"/>
      <c r="B59" s="13"/>
      <c r="C59" s="13"/>
      <c r="D59" s="13"/>
      <c r="E59" s="13"/>
      <c r="F59" s="13"/>
      <c r="G59" s="13"/>
      <c r="H59" s="13"/>
      <c r="I59" s="13"/>
      <c r="J59" s="13"/>
      <c r="K59" s="13"/>
      <c r="L59" s="13"/>
      <c r="M59" s="13"/>
      <c r="N59" s="13"/>
      <c r="O59" s="13"/>
      <c r="P59" s="13"/>
      <c r="Q59" s="13"/>
      <c r="R59" s="13"/>
      <c r="S59" s="13"/>
      <c r="T59" s="13"/>
      <c r="U59" s="13"/>
      <c r="V59" s="13"/>
    </row>
    <row r="60" spans="1:22">
      <c r="A60" s="13"/>
      <c r="B60" s="13"/>
      <c r="C60" s="13"/>
      <c r="D60" s="13"/>
      <c r="E60" s="13"/>
      <c r="F60" s="13"/>
      <c r="G60" s="13"/>
      <c r="H60" s="13"/>
      <c r="I60" s="13"/>
      <c r="J60" s="13"/>
      <c r="K60" s="13"/>
      <c r="L60" s="13"/>
      <c r="M60" s="13"/>
      <c r="N60" s="13"/>
      <c r="O60" s="13"/>
      <c r="P60" s="13"/>
      <c r="Q60" s="13"/>
      <c r="R60" s="13"/>
      <c r="S60" s="13"/>
      <c r="T60" s="13"/>
      <c r="U60" s="13"/>
      <c r="V60" s="13"/>
    </row>
    <row r="61" spans="1:22">
      <c r="A61" s="13"/>
      <c r="B61" s="13"/>
      <c r="C61" s="13"/>
      <c r="D61" s="13"/>
      <c r="E61" s="13"/>
      <c r="F61" s="13"/>
      <c r="G61" s="13"/>
      <c r="H61" s="13"/>
      <c r="I61" s="13"/>
      <c r="J61" s="13"/>
      <c r="K61" s="13"/>
      <c r="L61" s="13"/>
      <c r="M61" s="13"/>
      <c r="N61" s="13"/>
      <c r="O61" s="13"/>
      <c r="P61" s="13"/>
      <c r="Q61" s="13"/>
      <c r="R61" s="13"/>
      <c r="S61" s="13"/>
      <c r="T61" s="13"/>
      <c r="U61" s="13"/>
      <c r="V61" s="13"/>
    </row>
    <row r="62" spans="1:22">
      <c r="A62" s="13"/>
      <c r="B62" s="13"/>
      <c r="C62" s="13"/>
      <c r="D62" s="13"/>
      <c r="E62" s="13"/>
      <c r="F62" s="13"/>
      <c r="G62" s="13"/>
      <c r="H62" s="13"/>
      <c r="I62" s="13"/>
      <c r="J62" s="13"/>
      <c r="K62" s="13"/>
      <c r="L62" s="13"/>
      <c r="M62" s="13"/>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row r="84" spans="1:22">
      <c r="A84" s="13"/>
      <c r="B84" s="13"/>
      <c r="C84" s="13"/>
      <c r="D84" s="13"/>
      <c r="E84" s="13"/>
      <c r="F84" s="13"/>
      <c r="G84" s="13"/>
      <c r="H84" s="13"/>
      <c r="I84" s="13"/>
      <c r="J84" s="13"/>
      <c r="K84" s="13"/>
      <c r="L84" s="13"/>
      <c r="M84" s="13"/>
      <c r="N84" s="13"/>
      <c r="O84" s="13"/>
      <c r="P84" s="13"/>
      <c r="Q84" s="13"/>
      <c r="R84" s="13"/>
      <c r="S84" s="13"/>
      <c r="T84" s="13"/>
      <c r="U84" s="13"/>
      <c r="V84" s="13"/>
    </row>
    <row r="85" spans="1:22">
      <c r="A85" s="13"/>
      <c r="B85" s="13"/>
      <c r="C85" s="13"/>
      <c r="D85" s="13"/>
      <c r="E85" s="13"/>
      <c r="F85" s="13"/>
      <c r="G85" s="13"/>
      <c r="H85" s="13"/>
      <c r="I85" s="13"/>
      <c r="J85" s="13"/>
      <c r="K85" s="13"/>
      <c r="L85" s="13"/>
      <c r="M85" s="13"/>
      <c r="N85" s="13"/>
      <c r="O85" s="13"/>
      <c r="P85" s="13"/>
      <c r="Q85" s="13"/>
      <c r="R85" s="13"/>
      <c r="S85" s="13"/>
      <c r="T85" s="13"/>
      <c r="U85" s="13"/>
      <c r="V85" s="13"/>
    </row>
    <row r="86" spans="1:22">
      <c r="A86" s="13"/>
      <c r="B86" s="13"/>
      <c r="C86" s="13"/>
      <c r="D86" s="13"/>
      <c r="E86" s="13"/>
      <c r="F86" s="13"/>
      <c r="G86" s="13"/>
      <c r="H86" s="13"/>
      <c r="I86" s="13"/>
      <c r="J86" s="13"/>
      <c r="K86" s="13"/>
      <c r="L86" s="13"/>
      <c r="M86" s="13"/>
      <c r="N86" s="13"/>
      <c r="O86" s="13"/>
      <c r="P86" s="13"/>
      <c r="Q86" s="13"/>
      <c r="R86" s="13"/>
      <c r="S86" s="13"/>
      <c r="T86" s="13"/>
      <c r="U86" s="13"/>
      <c r="V86" s="13"/>
    </row>
    <row r="87" spans="1:22">
      <c r="A87" s="13"/>
      <c r="B87" s="13"/>
      <c r="C87" s="13"/>
      <c r="D87" s="13"/>
      <c r="E87" s="13"/>
      <c r="F87" s="13"/>
      <c r="G87" s="13"/>
      <c r="H87" s="13"/>
      <c r="I87" s="13"/>
      <c r="J87" s="13"/>
      <c r="K87" s="13"/>
      <c r="L87" s="13"/>
      <c r="M87" s="13"/>
      <c r="N87" s="13"/>
      <c r="O87" s="13"/>
      <c r="P87" s="13"/>
      <c r="Q87" s="13"/>
      <c r="R87" s="13"/>
      <c r="S87" s="13"/>
      <c r="T87" s="13"/>
      <c r="U87" s="13"/>
      <c r="V87" s="13"/>
    </row>
    <row r="88" spans="1:22">
      <c r="A88" s="13"/>
      <c r="B88" s="13"/>
      <c r="C88" s="13"/>
      <c r="D88" s="13"/>
      <c r="E88" s="13"/>
      <c r="F88" s="13"/>
      <c r="G88" s="13"/>
      <c r="H88" s="13"/>
      <c r="I88" s="13"/>
      <c r="J88" s="13"/>
      <c r="K88" s="13"/>
      <c r="L88" s="13"/>
      <c r="M88" s="13"/>
      <c r="N88" s="13"/>
      <c r="O88" s="13"/>
      <c r="P88" s="13"/>
      <c r="Q88" s="13"/>
      <c r="R88" s="13"/>
      <c r="S88" s="13"/>
      <c r="T88" s="13"/>
      <c r="U88" s="13"/>
      <c r="V88" s="13"/>
    </row>
    <row r="89" spans="1:22">
      <c r="A89" s="13"/>
      <c r="B89" s="13"/>
      <c r="C89" s="13"/>
      <c r="D89" s="13"/>
      <c r="E89" s="13"/>
      <c r="F89" s="13"/>
      <c r="G89" s="13"/>
      <c r="H89" s="13"/>
      <c r="I89" s="13"/>
      <c r="J89" s="13"/>
      <c r="K89" s="13"/>
      <c r="L89" s="13"/>
      <c r="M89" s="13"/>
      <c r="N89" s="13"/>
      <c r="O89" s="13"/>
      <c r="P89" s="13"/>
      <c r="Q89" s="13"/>
      <c r="R89" s="13"/>
      <c r="S89" s="13"/>
      <c r="T89" s="13"/>
      <c r="U89" s="13"/>
      <c r="V89" s="13"/>
    </row>
    <row r="90" spans="1:22">
      <c r="A90" s="13"/>
      <c r="B90" s="13"/>
      <c r="C90" s="13"/>
      <c r="D90" s="13"/>
      <c r="E90" s="13"/>
      <c r="F90" s="13"/>
      <c r="G90" s="13"/>
      <c r="H90" s="13"/>
      <c r="I90" s="13"/>
      <c r="J90" s="13"/>
      <c r="K90" s="13"/>
      <c r="L90" s="13"/>
      <c r="M90" s="13"/>
      <c r="N90" s="13"/>
      <c r="O90" s="13"/>
      <c r="P90" s="13"/>
      <c r="Q90" s="13"/>
      <c r="R90" s="13"/>
      <c r="S90" s="13"/>
      <c r="T90" s="13"/>
      <c r="U90" s="13"/>
      <c r="V90" s="13"/>
    </row>
    <row r="91" spans="1:22">
      <c r="A91" s="13"/>
      <c r="B91" s="13"/>
      <c r="C91" s="13"/>
      <c r="D91" s="13"/>
      <c r="E91" s="13"/>
      <c r="F91" s="13"/>
      <c r="G91" s="13"/>
      <c r="H91" s="13"/>
      <c r="I91" s="13"/>
      <c r="J91" s="13"/>
      <c r="K91" s="13"/>
      <c r="L91" s="13"/>
      <c r="M91" s="13"/>
      <c r="N91" s="13"/>
      <c r="O91" s="13"/>
      <c r="P91" s="13"/>
      <c r="Q91" s="13"/>
      <c r="R91" s="13"/>
      <c r="S91" s="13"/>
      <c r="T91" s="13"/>
      <c r="U91" s="13"/>
      <c r="V91" s="13"/>
    </row>
    <row r="92" spans="1:22">
      <c r="A92" s="13"/>
      <c r="B92" s="13"/>
      <c r="C92" s="13"/>
      <c r="D92" s="13"/>
      <c r="E92" s="13"/>
      <c r="F92" s="13"/>
      <c r="G92" s="13"/>
      <c r="H92" s="13"/>
      <c r="I92" s="13"/>
      <c r="J92" s="13"/>
      <c r="K92" s="13"/>
      <c r="L92" s="13"/>
      <c r="M92" s="13"/>
      <c r="N92" s="13"/>
      <c r="O92" s="13"/>
      <c r="P92" s="13"/>
      <c r="Q92" s="13"/>
      <c r="R92" s="13"/>
      <c r="S92" s="13"/>
      <c r="T92" s="13"/>
      <c r="U92" s="13"/>
      <c r="V92" s="13"/>
    </row>
    <row r="93" spans="1:22">
      <c r="A93" s="13"/>
      <c r="B93" s="13"/>
      <c r="C93" s="13"/>
      <c r="D93" s="13"/>
      <c r="E93" s="13"/>
      <c r="F93" s="13"/>
      <c r="G93" s="13"/>
      <c r="H93" s="13"/>
      <c r="I93" s="13"/>
      <c r="J93" s="13"/>
      <c r="K93" s="13"/>
      <c r="L93" s="13"/>
      <c r="M93" s="13"/>
      <c r="N93" s="13"/>
      <c r="O93" s="13"/>
      <c r="P93" s="13"/>
      <c r="Q93" s="13"/>
      <c r="R93" s="13"/>
      <c r="S93" s="13"/>
      <c r="T93" s="13"/>
      <c r="U93" s="13"/>
      <c r="V93" s="13"/>
    </row>
    <row r="94" spans="1:22">
      <c r="A94" s="13"/>
      <c r="B94" s="13"/>
      <c r="C94" s="13"/>
      <c r="D94" s="13"/>
      <c r="E94" s="13"/>
      <c r="F94" s="13"/>
      <c r="G94" s="13"/>
      <c r="H94" s="13"/>
      <c r="I94" s="13"/>
      <c r="J94" s="13"/>
      <c r="K94" s="13"/>
      <c r="L94" s="13"/>
      <c r="M94" s="13"/>
      <c r="N94" s="13"/>
      <c r="O94" s="13"/>
      <c r="P94" s="13"/>
      <c r="Q94" s="13"/>
      <c r="R94" s="13"/>
      <c r="S94" s="13"/>
      <c r="T94" s="13"/>
      <c r="U94" s="13"/>
      <c r="V94" s="13"/>
    </row>
    <row r="95" spans="1:22">
      <c r="A95" s="13"/>
      <c r="B95" s="13"/>
      <c r="C95" s="13"/>
      <c r="D95" s="13"/>
      <c r="E95" s="13"/>
      <c r="F95" s="13"/>
      <c r="G95" s="13"/>
      <c r="H95" s="13"/>
      <c r="I95" s="13"/>
      <c r="J95" s="13"/>
      <c r="K95" s="13"/>
      <c r="L95" s="13"/>
      <c r="M95" s="13"/>
      <c r="N95" s="13"/>
      <c r="O95" s="13"/>
      <c r="P95" s="13"/>
      <c r="Q95" s="13"/>
      <c r="R95" s="13"/>
      <c r="S95" s="13"/>
      <c r="T95" s="13"/>
      <c r="U95" s="13"/>
      <c r="V95" s="13"/>
    </row>
    <row r="96" spans="1:22">
      <c r="A96" s="13"/>
      <c r="B96" s="13"/>
      <c r="C96" s="13"/>
      <c r="D96" s="13"/>
      <c r="E96" s="13"/>
      <c r="F96" s="13"/>
      <c r="G96" s="13"/>
      <c r="H96" s="13"/>
      <c r="I96" s="13"/>
      <c r="J96" s="13"/>
      <c r="K96" s="13"/>
      <c r="L96" s="13"/>
      <c r="M96" s="13"/>
      <c r="N96" s="13"/>
      <c r="O96" s="13"/>
      <c r="P96" s="13"/>
      <c r="Q96" s="13"/>
      <c r="R96" s="13"/>
      <c r="S96" s="13"/>
      <c r="T96" s="13"/>
      <c r="U96" s="13"/>
      <c r="V96" s="13"/>
    </row>
    <row r="97" spans="1:22">
      <c r="A97" s="13"/>
      <c r="B97" s="13"/>
      <c r="C97" s="13"/>
      <c r="D97" s="13"/>
      <c r="E97" s="13"/>
      <c r="F97" s="13"/>
      <c r="G97" s="13"/>
      <c r="H97" s="13"/>
      <c r="I97" s="13"/>
      <c r="J97" s="13"/>
      <c r="K97" s="13"/>
      <c r="L97" s="13"/>
      <c r="M97" s="13"/>
      <c r="N97" s="13"/>
      <c r="O97" s="13"/>
      <c r="P97" s="13"/>
      <c r="Q97" s="13"/>
      <c r="R97" s="13"/>
      <c r="S97" s="13"/>
      <c r="T97" s="13"/>
      <c r="U97" s="13"/>
      <c r="V97" s="13"/>
    </row>
    <row r="98" spans="1:22">
      <c r="A98" s="13"/>
      <c r="B98" s="13"/>
      <c r="C98" s="13"/>
      <c r="D98" s="13"/>
      <c r="E98" s="13"/>
      <c r="F98" s="13"/>
      <c r="G98" s="13"/>
      <c r="H98" s="13"/>
      <c r="I98" s="13"/>
      <c r="J98" s="13"/>
      <c r="K98" s="13"/>
      <c r="L98" s="13"/>
      <c r="M98" s="13"/>
      <c r="N98" s="13"/>
      <c r="O98" s="13"/>
      <c r="P98" s="13"/>
      <c r="Q98" s="13"/>
      <c r="R98" s="13"/>
      <c r="S98" s="13"/>
      <c r="T98" s="13"/>
      <c r="U98" s="13"/>
      <c r="V98" s="13"/>
    </row>
    <row r="99" spans="1:22">
      <c r="A99" s="13"/>
      <c r="B99" s="13"/>
      <c r="C99" s="13"/>
      <c r="D99" s="13"/>
      <c r="E99" s="13"/>
      <c r="F99" s="13"/>
      <c r="G99" s="13"/>
      <c r="H99" s="13"/>
      <c r="I99" s="13"/>
      <c r="J99" s="13"/>
      <c r="K99" s="13"/>
      <c r="L99" s="13"/>
      <c r="M99" s="13"/>
      <c r="N99" s="13"/>
      <c r="O99" s="13"/>
      <c r="P99" s="13"/>
      <c r="Q99" s="13"/>
      <c r="R99" s="13"/>
      <c r="S99" s="13"/>
      <c r="T99" s="13"/>
      <c r="U99" s="13"/>
      <c r="V99" s="13"/>
    </row>
    <row r="100" spans="1:22">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c r="A145" s="13"/>
      <c r="B145" s="13"/>
      <c r="C145" s="13"/>
      <c r="D145" s="13"/>
      <c r="E145" s="13"/>
      <c r="F145" s="13"/>
      <c r="G145" s="13"/>
      <c r="H145" s="13"/>
      <c r="I145" s="13"/>
      <c r="J145" s="13"/>
      <c r="K145" s="13"/>
      <c r="L145" s="13"/>
      <c r="M145" s="13"/>
      <c r="N145" s="13"/>
      <c r="O145" s="13"/>
      <c r="P145" s="13"/>
      <c r="Q145" s="13"/>
      <c r="R145" s="13"/>
      <c r="S145" s="13"/>
      <c r="T145" s="13"/>
      <c r="U145" s="13"/>
      <c r="V145" s="13"/>
    </row>
  </sheetData>
  <sheetProtection algorithmName="SHA-512" hashValue="QQg1vmt+F8KY+WLajv/Z+R7gAiAl9ySD6FGdMQmSKoUYJNpk9v1I2Ar6o/iYiIxd9bhsNxGmPPVfzwUsj+cLiQ==" saltValue="oBN5pMUHKva/YZ7KO0j7Pw==" spinCount="100000" sheet="1" objects="1" scenarios="1" selectLockedCells="1"/>
  <mergeCells count="38">
    <mergeCell ref="L10:M10"/>
    <mergeCell ref="F1:G1"/>
    <mergeCell ref="C2:D2"/>
    <mergeCell ref="F8:G8"/>
    <mergeCell ref="F9:G9"/>
    <mergeCell ref="F10:G10"/>
    <mergeCell ref="F11:G11"/>
    <mergeCell ref="L11:M11"/>
    <mergeCell ref="F12:G12"/>
    <mergeCell ref="L12:M12"/>
    <mergeCell ref="F13:G13"/>
    <mergeCell ref="L13:M13"/>
    <mergeCell ref="F14:G14"/>
    <mergeCell ref="L14:M14"/>
    <mergeCell ref="F15:G15"/>
    <mergeCell ref="L15:M15"/>
    <mergeCell ref="F16:G16"/>
    <mergeCell ref="L16:M16"/>
    <mergeCell ref="F17:G17"/>
    <mergeCell ref="L17:M17"/>
    <mergeCell ref="F18:G18"/>
    <mergeCell ref="L18:M18"/>
    <mergeCell ref="F19:G19"/>
    <mergeCell ref="L19:M19"/>
    <mergeCell ref="F20:G20"/>
    <mergeCell ref="L20:M20"/>
    <mergeCell ref="F21:G21"/>
    <mergeCell ref="L21:M21"/>
    <mergeCell ref="F22:G22"/>
    <mergeCell ref="L22:M22"/>
    <mergeCell ref="F26:G26"/>
    <mergeCell ref="L26:M26"/>
    <mergeCell ref="F23:G23"/>
    <mergeCell ref="L23:M23"/>
    <mergeCell ref="F24:G24"/>
    <mergeCell ref="L24:M24"/>
    <mergeCell ref="F25:G25"/>
    <mergeCell ref="L25:M25"/>
  </mergeCells>
  <conditionalFormatting sqref="D5:D6 G5:G6">
    <cfRule type="cellIs" dxfId="165" priority="82" operator="equal">
      <formula>"YES"</formula>
    </cfRule>
    <cfRule type="cellIs" dxfId="164" priority="81" operator="equal">
      <formula>"NO"</formula>
    </cfRule>
  </conditionalFormatting>
  <conditionalFormatting sqref="D7 F7:G7 F10:F28 D15 D27:D28">
    <cfRule type="cellIs" dxfId="159" priority="87" operator="equal">
      <formula>"YES"</formula>
    </cfRule>
    <cfRule type="cellIs" dxfId="156" priority="86" operator="equal">
      <formula>"NO"</formula>
    </cfRule>
  </conditionalFormatting>
  <conditionalFormatting sqref="D8:D9 F8:F9 H8:H9 E9">
    <cfRule type="cellIs" dxfId="155" priority="44" operator="equal">
      <formula>"NO"</formula>
    </cfRule>
    <cfRule type="cellIs" dxfId="151" priority="45" operator="equal">
      <formula>"YES"</formula>
    </cfRule>
  </conditionalFormatting>
  <conditionalFormatting sqref="D14">
    <cfRule type="cellIs" dxfId="147" priority="25" operator="equal">
      <formula>"NO"</formula>
    </cfRule>
  </conditionalFormatting>
  <conditionalFormatting sqref="D26">
    <cfRule type="cellIs" dxfId="141" priority="10" operator="equal">
      <formula>"NO"</formula>
    </cfRule>
  </conditionalFormatting>
  <conditionalFormatting sqref="E10:E13">
    <cfRule type="cellIs" dxfId="140" priority="26" operator="equal">
      <formula>"CONTINUE RESPONDIENDO"</formula>
    </cfRule>
  </conditionalFormatting>
  <conditionalFormatting sqref="E10:E14">
    <cfRule type="cellIs" dxfId="139" priority="22" operator="equal">
      <formula>"VEA LA GUÍA"</formula>
    </cfRule>
  </conditionalFormatting>
  <conditionalFormatting sqref="E14">
    <cfRule type="cellIs" dxfId="138" priority="23" operator="equal">
      <formula>"SEE GUIDANCE"</formula>
    </cfRule>
    <cfRule type="cellIs" dxfId="137" priority="20" operator="equal">
      <formula>"FIN DEL MONITOREO"</formula>
    </cfRule>
    <cfRule type="cellIs" dxfId="136" priority="21" operator="equal">
      <formula>"VEA LA GUÍA"</formula>
    </cfRule>
  </conditionalFormatting>
  <conditionalFormatting sqref="E26">
    <cfRule type="cellIs" dxfId="135" priority="5" operator="equal">
      <formula>"FIN DEL MONITOREO"</formula>
    </cfRule>
    <cfRule type="cellIs" dxfId="134" priority="7" operator="equal">
      <formula>"VEA LA GUÍA"</formula>
    </cfRule>
    <cfRule type="cellIs" dxfId="133" priority="8" operator="equal">
      <formula>"SEE GUIDANCE"</formula>
    </cfRule>
    <cfRule type="cellIs" dxfId="132" priority="6" operator="equal">
      <formula>"VEA LA GUÍA"</formula>
    </cfRule>
  </conditionalFormatting>
  <conditionalFormatting sqref="F2">
    <cfRule type="cellIs" dxfId="128" priority="73" operator="equal">
      <formula>"NO"</formula>
    </cfRule>
    <cfRule type="cellIs" dxfId="127" priority="74" operator="equal">
      <formula>"YES"</formula>
    </cfRule>
  </conditionalFormatting>
  <conditionalFormatting sqref="F5">
    <cfRule type="cellIs" dxfId="126" priority="52" operator="equal">
      <formula>"BAJO"</formula>
    </cfRule>
    <cfRule type="cellIs" dxfId="125" priority="51" operator="equal">
      <formula>"MEDIO"</formula>
    </cfRule>
    <cfRule type="cellIs" dxfId="124" priority="50" operator="equal">
      <formula>"HIGH"</formula>
    </cfRule>
    <cfRule type="cellIs" dxfId="123" priority="48" operator="equal">
      <formula>"HIGH"</formula>
    </cfRule>
    <cfRule type="cellIs" dxfId="122" priority="47" operator="equal">
      <formula>"HIGH"</formula>
    </cfRule>
    <cfRule type="cellIs" dxfId="121" priority="46" operator="equal">
      <formula>"MUY ALTO"</formula>
    </cfRule>
    <cfRule type="cellIs" dxfId="120" priority="49" operator="equal">
      <formula>"ALTO"</formula>
    </cfRule>
  </conditionalFormatting>
  <conditionalFormatting sqref="F5:F6">
    <cfRule type="cellIs" dxfId="119" priority="53" operator="equal">
      <formula>"NO"</formula>
    </cfRule>
    <cfRule type="cellIs" dxfId="118" priority="54" operator="equal">
      <formula>"YES"</formula>
    </cfRule>
  </conditionalFormatting>
  <conditionalFormatting sqref="H10:H26">
    <cfRule type="cellIs" dxfId="116" priority="1" operator="equal">
      <formula>"Immediately"</formula>
    </cfRule>
  </conditionalFormatting>
  <conditionalFormatting sqref="I4">
    <cfRule type="cellIs" dxfId="111" priority="68" operator="equal">
      <formula>"NO"</formula>
    </cfRule>
    <cfRule type="cellIs" dxfId="109" priority="69" operator="equal">
      <formula>"YES"</formula>
    </cfRule>
    <cfRule type="cellIs" dxfId="108" priority="58" operator="equal">
      <formula>"VERY HIGH"</formula>
    </cfRule>
    <cfRule type="cellIs" dxfId="107" priority="59" operator="equal">
      <formula>"HIGH"</formula>
    </cfRule>
    <cfRule type="cellIs" dxfId="106" priority="60" operator="equal">
      <formula>"HIGH"</formula>
    </cfRule>
    <cfRule type="cellIs" dxfId="105" priority="61" operator="equal">
      <formula>"HIGH"</formula>
    </cfRule>
    <cfRule type="cellIs" dxfId="104" priority="62" operator="equal">
      <formula>"HIGH"</formula>
    </cfRule>
    <cfRule type="cellIs" dxfId="103" priority="63" operator="equal">
      <formula>"MEDIUM"</formula>
    </cfRule>
    <cfRule type="cellIs" dxfId="102" priority="64" operator="equal">
      <formula>"LOW"</formula>
    </cfRule>
  </conditionalFormatting>
  <conditionalFormatting sqref="I9">
    <cfRule type="cellIs" dxfId="99" priority="40" operator="equal">
      <formula>"YES"</formula>
    </cfRule>
    <cfRule type="cellIs" dxfId="97" priority="39" operator="equal">
      <formula>"NO"</formula>
    </cfRule>
  </conditionalFormatting>
  <conditionalFormatting sqref="J8:J9">
    <cfRule type="cellIs" dxfId="89" priority="35" operator="equal">
      <formula>"YES"</formula>
    </cfRule>
    <cfRule type="cellIs" dxfId="87" priority="34" operator="equal">
      <formula>"NO"</formula>
    </cfRule>
  </conditionalFormatting>
  <conditionalFormatting sqref="J10:J26">
    <cfRule type="cellIs" dxfId="85" priority="14" operator="equal">
      <formula>"Immediately"</formula>
    </cfRule>
  </conditionalFormatting>
  <dataValidations count="1">
    <dataValidation type="list" allowBlank="1" showInputMessage="1" showErrorMessage="1" sqref="D7" xr:uid="{F6C6647B-35B7-5841-92FE-08F3CED422D2}"/>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8674"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28675" r:id="rId5" name="Button 3">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8676" r:id="rId6" name="Button 4">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0" operator="equal" id="{24CDE28B-C307-2341-B1F0-ACAD7BF9C6A0}">
            <xm:f>'INTERNAL REFERENCES'!#REF!</xm:f>
            <x14:dxf>
              <font>
                <color rgb="FF9C0006"/>
              </font>
              <fill>
                <patternFill>
                  <bgColor rgb="FFFFC7CE"/>
                </patternFill>
              </fill>
            </x14:dxf>
          </x14:cfRule>
          <x14:cfRule type="cellIs" priority="79" operator="equal" id="{2BCFA439-EBAD-3E41-B4BB-816466C53C61}">
            <xm:f>'INTERNAL REFERENCES'!#REF!</xm:f>
            <x14:dxf>
              <font>
                <color rgb="FF9C5700"/>
              </font>
              <fill>
                <patternFill>
                  <bgColor rgb="FFFFEB9C"/>
                </patternFill>
              </fill>
            </x14:dxf>
          </x14:cfRule>
          <x14:cfRule type="cellIs" priority="78" operator="equal" id="{5C0005AE-6238-624C-9066-523EF6A4576C}">
            <xm:f>'INTERNAL REFERENCES'!#REF!</xm:f>
            <x14:dxf>
              <font>
                <color rgb="FF006100"/>
              </font>
              <fill>
                <patternFill>
                  <bgColor rgb="FFC6EFCE"/>
                </patternFill>
              </fill>
            </x14:dxf>
          </x14:cfRule>
          <xm:sqref>D5:D6 G5:G6</xm:sqref>
        </x14:conditionalFormatting>
        <x14:conditionalFormatting xmlns:xm="http://schemas.microsoft.com/office/excel/2006/main">
          <x14:cfRule type="cellIs" priority="83" operator="equal" id="{3AF95CD6-F7B7-4940-BCCF-DE49EE040959}">
            <xm:f>'INTERNAL REFERENCES'!#REF!</xm:f>
            <x14:dxf>
              <font>
                <color rgb="FF006100"/>
              </font>
              <fill>
                <patternFill>
                  <bgColor rgb="FFC6EFCE"/>
                </patternFill>
              </fill>
            </x14:dxf>
          </x14:cfRule>
          <x14:cfRule type="cellIs" priority="85" operator="equal" id="{9FE0AD18-BC70-EA40-9CDA-F8853C90895B}">
            <xm:f>'INTERNAL REFERENCES'!#REF!</xm:f>
            <x14:dxf>
              <font>
                <color rgb="FF9C0006"/>
              </font>
              <fill>
                <patternFill>
                  <bgColor rgb="FFFFC7CE"/>
                </patternFill>
              </fill>
            </x14:dxf>
          </x14:cfRule>
          <x14:cfRule type="cellIs" priority="84" operator="equal" id="{B7111D26-CE39-6B46-95DF-57BBBDD134F4}">
            <xm:f>'INTERNAL REFERENCES'!#REF!</xm:f>
            <x14:dxf>
              <font>
                <color rgb="FF9C5700"/>
              </font>
              <fill>
                <patternFill>
                  <bgColor rgb="FFFFEB9C"/>
                </patternFill>
              </fill>
            </x14:dxf>
          </x14:cfRule>
          <xm:sqref>D7 F7:G7 F10:F28 D15 D27:D28</xm:sqref>
        </x14:conditionalFormatting>
        <x14:conditionalFormatting xmlns:xm="http://schemas.microsoft.com/office/excel/2006/main">
          <x14:cfRule type="cellIs" priority="41" operator="equal" id="{157946F2-8BA6-BE48-AFCB-F3ACDC6D894A}">
            <xm:f>'INTERNAL REFERENCES'!#REF!</xm:f>
            <x14:dxf>
              <font>
                <color rgb="FF006100"/>
              </font>
              <fill>
                <patternFill>
                  <bgColor rgb="FFC6EFCE"/>
                </patternFill>
              </fill>
            </x14:dxf>
          </x14:cfRule>
          <x14:cfRule type="cellIs" priority="43" operator="equal" id="{E26EB051-F5CF-3F42-A38D-159D3CEDA8D5}">
            <xm:f>'INTERNAL REFERENCES'!#REF!</xm:f>
            <x14:dxf>
              <font>
                <color rgb="FF9C0006"/>
              </font>
              <fill>
                <patternFill>
                  <bgColor rgb="FFFFC7CE"/>
                </patternFill>
              </fill>
            </x14:dxf>
          </x14:cfRule>
          <x14:cfRule type="cellIs" priority="42" operator="equal" id="{80398D8C-C7C6-6F48-ADBB-9E80DD38D8D2}">
            <xm:f>'INTERNAL REFERENCES'!#REF!</xm:f>
            <x14:dxf>
              <font>
                <color rgb="FF9C5700"/>
              </font>
              <fill>
                <patternFill>
                  <bgColor rgb="FFFFEB9C"/>
                </patternFill>
              </fill>
            </x14:dxf>
          </x14:cfRule>
          <xm:sqref>D8:D9 F8:F9 H8:H9 E9</xm:sqref>
        </x14:conditionalFormatting>
        <x14:conditionalFormatting xmlns:xm="http://schemas.microsoft.com/office/excel/2006/main">
          <x14:cfRule type="cellIs" priority="29" operator="equal" id="{5511D1B4-4CF9-7345-ABC1-64923A9682E6}">
            <xm:f>'INTERNAL REFERENCES'!$B$21</xm:f>
            <x14:dxf>
              <font>
                <color rgb="FF9C0006"/>
              </font>
              <fill>
                <patternFill>
                  <bgColor rgb="FFFFC7CE"/>
                </patternFill>
              </fill>
            </x14:dxf>
          </x14:cfRule>
          <x14:cfRule type="cellIs" priority="30" operator="equal" id="{761C0144-0CDB-BE4E-B5A3-228F903F5A78}">
            <xm:f>'INTERNAL REFERENCES'!$B$20</xm:f>
            <x14:dxf>
              <font>
                <color rgb="FF006100"/>
              </font>
              <fill>
                <patternFill>
                  <bgColor rgb="FFC6EFCE"/>
                </patternFill>
              </fill>
            </x14:dxf>
          </x14:cfRule>
          <x14:cfRule type="cellIs" priority="27" operator="equal" id="{5CFB9BDD-8473-4945-8830-C2E743EA4B9E}">
            <xm:f>'INTERNAL REFERENCES'!$B$23</xm:f>
            <x14:dxf>
              <font>
                <color theme="5" tint="-0.24994659260841701"/>
              </font>
              <fill>
                <patternFill>
                  <bgColor rgb="FFF0F0E3"/>
                </patternFill>
              </fill>
              <border>
                <vertical/>
                <horizontal/>
              </border>
            </x14:dxf>
          </x14:cfRule>
          <xm:sqref>D10:D13</xm:sqref>
        </x14:conditionalFormatting>
        <x14:conditionalFormatting xmlns:xm="http://schemas.microsoft.com/office/excel/2006/main">
          <x14:cfRule type="cellIs" priority="24" operator="equal" id="{80FAFACF-4174-1C4C-8ABB-92B1A450FCDC}">
            <xm:f>'INTERNAL REFERENCES'!$B$20</xm:f>
            <x14:dxf>
              <font>
                <color rgb="FF9C0006"/>
              </font>
              <fill>
                <patternFill>
                  <bgColor rgb="FFFFC7CE"/>
                </patternFill>
              </fill>
            </x14:dxf>
          </x14:cfRule>
          <xm:sqref>D14</xm:sqref>
        </x14:conditionalFormatting>
        <x14:conditionalFormatting xmlns:xm="http://schemas.microsoft.com/office/excel/2006/main">
          <x14:cfRule type="cellIs" priority="11" operator="equal" id="{0F0119D4-8543-5247-B704-F9172AE2956E}">
            <xm:f>'INTERNAL REFERENCES'!$B$23</xm:f>
            <x14:dxf>
              <font>
                <color theme="5" tint="-0.24994659260841701"/>
              </font>
              <fill>
                <patternFill>
                  <bgColor rgb="FFF0F0E3"/>
                </patternFill>
              </fill>
              <border>
                <vertical/>
                <horizontal/>
              </border>
            </x14:dxf>
          </x14:cfRule>
          <x14:cfRule type="cellIs" priority="13" operator="equal" id="{04CFC748-A788-F74B-AF00-05381BA2D2A3}">
            <xm:f>'INTERNAL REFERENCES'!$B$20</xm:f>
            <x14:dxf>
              <font>
                <color rgb="FF006100"/>
              </font>
              <fill>
                <patternFill>
                  <bgColor rgb="FFC6EFCE"/>
                </patternFill>
              </fill>
            </x14:dxf>
          </x14:cfRule>
          <x14:cfRule type="cellIs" priority="12" operator="equal" id="{606F7774-94C2-9449-8B6B-0915D687B278}">
            <xm:f>'INTERNAL REFERENCES'!$B$21</xm:f>
            <x14:dxf>
              <font>
                <color rgb="FF9C0006"/>
              </font>
              <fill>
                <patternFill>
                  <bgColor rgb="FFFFC7CE"/>
                </patternFill>
              </fill>
            </x14:dxf>
          </x14:cfRule>
          <xm:sqref>D16:D25</xm:sqref>
        </x14:conditionalFormatting>
        <x14:conditionalFormatting xmlns:xm="http://schemas.microsoft.com/office/excel/2006/main">
          <x14:cfRule type="cellIs" priority="9" operator="equal" id="{12E1EE21-82E0-6842-8018-6FC7F336CDC0}">
            <xm:f>'INTERNAL REFERENCES'!$B$20</xm:f>
            <x14:dxf>
              <font>
                <color rgb="FF9C0006"/>
              </font>
              <fill>
                <patternFill>
                  <bgColor rgb="FFFFC7CE"/>
                </patternFill>
              </fill>
            </x14:dxf>
          </x14:cfRule>
          <xm:sqref>D26</xm:sqref>
        </x14:conditionalFormatting>
        <x14:conditionalFormatting xmlns:xm="http://schemas.microsoft.com/office/excel/2006/main">
          <x14:cfRule type="cellIs" priority="70" operator="equal" id="{A9F551C0-2289-D743-AFA0-3D2A075AF042}">
            <xm:f>'INTERNAL REFERENCES'!#REF!</xm:f>
            <x14:dxf>
              <font>
                <color rgb="FF006100"/>
              </font>
              <fill>
                <patternFill>
                  <bgColor rgb="FFC6EFCE"/>
                </patternFill>
              </fill>
            </x14:dxf>
          </x14:cfRule>
          <x14:cfRule type="cellIs" priority="72" operator="equal" id="{83D6C638-7FFC-E343-9CF2-5E71766BDDD3}">
            <xm:f>'INTERNAL REFERENCES'!#REF!</xm:f>
            <x14:dxf>
              <font>
                <color rgb="FF9C0006"/>
              </font>
              <fill>
                <patternFill>
                  <bgColor rgb="FFFFC7CE"/>
                </patternFill>
              </fill>
            </x14:dxf>
          </x14:cfRule>
          <x14:cfRule type="cellIs" priority="71" operator="equal" id="{DBEE9525-7033-CB4C-A6C7-D27654D99A59}">
            <xm:f>'INTERNAL REFERENCES'!#REF!</xm:f>
            <x14:dxf>
              <font>
                <color rgb="FF9C5700"/>
              </font>
              <fill>
                <patternFill>
                  <bgColor rgb="FFFFEB9C"/>
                </patternFill>
              </fill>
            </x14:dxf>
          </x14:cfRule>
          <xm:sqref>F2</xm:sqref>
        </x14:conditionalFormatting>
        <x14:conditionalFormatting xmlns:xm="http://schemas.microsoft.com/office/excel/2006/main">
          <x14:cfRule type="cellIs" priority="4" operator="equal" id="{8451468C-7E05-F845-8C5C-39DD11FFFC23}">
            <xm:f>'INTERNAL REFERENCES'!#REF!</xm:f>
            <x14:dxf>
              <font>
                <color rgb="FF9C5700"/>
              </font>
              <fill>
                <patternFill>
                  <bgColor rgb="FFFFEB9C"/>
                </patternFill>
              </fill>
            </x14:dxf>
          </x14:cfRule>
          <xm:sqref>H10:H25</xm:sqref>
        </x14:conditionalFormatting>
        <x14:conditionalFormatting xmlns:xm="http://schemas.microsoft.com/office/excel/2006/main">
          <x14:cfRule type="cellIs" priority="2" operator="equal" id="{406081D5-F1CC-B440-BB84-0986316E1E07}">
            <xm:f>'INTERNAL REFERENCES'!#REF!</xm:f>
            <x14:dxf>
              <font>
                <color rgb="FF9C5700"/>
              </font>
              <fill>
                <patternFill>
                  <bgColor rgb="FFFFEB9C"/>
                </patternFill>
              </fill>
            </x14:dxf>
          </x14:cfRule>
          <xm:sqref>H26</xm:sqref>
        </x14:conditionalFormatting>
        <x14:conditionalFormatting xmlns:xm="http://schemas.microsoft.com/office/excel/2006/main">
          <x14:cfRule type="cellIs" priority="55" operator="equal" id="{DA22D9C0-E1DF-6240-BB4D-83C67BF5FF6A}">
            <xm:f>'INTERNAL REFERENCES'!$B$6</xm:f>
            <x14:dxf>
              <font>
                <color rgb="FF9C0006"/>
              </font>
              <fill>
                <patternFill>
                  <bgColor rgb="FFFFC7CE"/>
                </patternFill>
              </fill>
            </x14:dxf>
          </x14:cfRule>
          <x14:cfRule type="cellIs" priority="56" operator="equal" id="{2B0A6AD5-FAA1-C743-A5AB-9FAF97A03A1F}">
            <xm:f>'INTERNAL REFERENCES'!$B$5</xm:f>
            <x14:dxf>
              <font>
                <color rgb="FF9C5700"/>
              </font>
              <fill>
                <patternFill>
                  <bgColor rgb="FFFFEB9C"/>
                </patternFill>
              </fill>
            </x14:dxf>
          </x14:cfRule>
          <x14:cfRule type="cellIs" priority="57" operator="equal" id="{A24696EC-D218-FE48-864D-6FE8EE7363BD}">
            <xm:f>'INTERNAL REFERENCES'!$B$4</xm:f>
            <x14:dxf>
              <font>
                <color rgb="FF006100"/>
              </font>
              <fill>
                <patternFill>
                  <bgColor rgb="FFC6EFCE"/>
                </patternFill>
              </fill>
            </x14:dxf>
          </x14:cfRule>
          <xm:sqref>I3</xm:sqref>
        </x14:conditionalFormatting>
        <x14:conditionalFormatting xmlns:xm="http://schemas.microsoft.com/office/excel/2006/main">
          <x14:cfRule type="cellIs" priority="67" operator="equal" id="{26076E87-93B8-3248-8F0D-CA2A6CC9A757}">
            <xm:f>'INTERNAL REFERENCES'!#REF!</xm:f>
            <x14:dxf>
              <font>
                <color rgb="FF9C0006"/>
              </font>
              <fill>
                <patternFill>
                  <bgColor rgb="FFFFC7CE"/>
                </patternFill>
              </fill>
            </x14:dxf>
          </x14:cfRule>
          <x14:cfRule type="cellIs" priority="65" operator="equal" id="{00BE6C2B-A42C-3745-ADDC-E9016C381105}">
            <xm:f>'INTERNAL REFERENCES'!#REF!</xm:f>
            <x14:dxf>
              <font>
                <color rgb="FF006100"/>
              </font>
              <fill>
                <patternFill>
                  <bgColor rgb="FFC6EFCE"/>
                </patternFill>
              </fill>
            </x14:dxf>
          </x14:cfRule>
          <x14:cfRule type="cellIs" priority="66" operator="equal" id="{AEBEE9DD-B47F-AF4E-B191-28A46B61F936}">
            <xm:f>'INTERNAL REFERENCES'!#REF!</xm:f>
            <x14:dxf>
              <font>
                <color rgb="FF9C5700"/>
              </font>
              <fill>
                <patternFill>
                  <bgColor rgb="FFFFEB9C"/>
                </patternFill>
              </fill>
            </x14:dxf>
          </x14:cfRule>
          <xm:sqref>I4</xm:sqref>
        </x14:conditionalFormatting>
        <x14:conditionalFormatting xmlns:xm="http://schemas.microsoft.com/office/excel/2006/main">
          <x14:cfRule type="cellIs" priority="36" operator="equal" id="{0E9EEC79-0F62-1540-BD9D-756A480A8A17}">
            <xm:f>'INTERNAL REFERENCES'!#REF!</xm:f>
            <x14:dxf>
              <font>
                <color rgb="FF006100"/>
              </font>
              <fill>
                <patternFill>
                  <bgColor rgb="FFC6EFCE"/>
                </patternFill>
              </fill>
            </x14:dxf>
          </x14:cfRule>
          <x14:cfRule type="cellIs" priority="38" operator="equal" id="{C555DC82-1013-E94B-9E70-E59139A420AF}">
            <xm:f>'INTERNAL REFERENCES'!#REF!</xm:f>
            <x14:dxf>
              <font>
                <color rgb="FF9C0006"/>
              </font>
              <fill>
                <patternFill>
                  <bgColor rgb="FFFFC7CE"/>
                </patternFill>
              </fill>
            </x14:dxf>
          </x14:cfRule>
          <x14:cfRule type="cellIs" priority="37" operator="equal" id="{C74D690D-14F6-E94B-B190-AA7D7EB4C143}">
            <xm:f>'INTERNAL REFERENCES'!#REF!</xm:f>
            <x14:dxf>
              <font>
                <color rgb="FF9C5700"/>
              </font>
              <fill>
                <patternFill>
                  <bgColor rgb="FFFFEB9C"/>
                </patternFill>
              </fill>
            </x14:dxf>
          </x14:cfRule>
          <xm:sqref>I9</xm:sqref>
        </x14:conditionalFormatting>
        <x14:conditionalFormatting xmlns:xm="http://schemas.microsoft.com/office/excel/2006/main">
          <x14:cfRule type="cellIs" priority="75" operator="equal" id="{729C6DBD-9AF8-944D-885C-475B6181F5BE}">
            <xm:f>'INTERNAL REFERENCES'!#REF!</xm:f>
            <x14:dxf>
              <font>
                <color rgb="FF9C5700"/>
              </font>
              <fill>
                <patternFill>
                  <bgColor rgb="FFFFEB9C"/>
                </patternFill>
              </fill>
            </x14:dxf>
          </x14:cfRule>
          <x14:cfRule type="cellIs" priority="76" operator="equal" id="{B198E670-8C64-AA43-811B-7D0C09FAE9E8}">
            <xm:f>'INTERNAL REFERENCES'!#REF!</xm:f>
            <x14:dxf>
              <font>
                <color rgb="FF006100"/>
              </font>
              <fill>
                <patternFill>
                  <bgColor rgb="FFC6EFCE"/>
                </patternFill>
              </fill>
            </x14:dxf>
          </x14:cfRule>
          <x14:cfRule type="cellIs" priority="77" operator="equal" id="{33487A8D-309C-A943-BE23-105B53D1E138}">
            <xm:f>'INTERNAL REFERENCES'!#REF!</xm:f>
            <x14:dxf>
              <font>
                <color rgb="FF9C0006"/>
              </font>
              <fill>
                <patternFill>
                  <bgColor rgb="FFFFC7CE"/>
                </patternFill>
              </fill>
            </x14:dxf>
          </x14:cfRule>
          <xm:sqref>J5</xm:sqref>
        </x14:conditionalFormatting>
        <x14:conditionalFormatting xmlns:xm="http://schemas.microsoft.com/office/excel/2006/main">
          <x14:cfRule type="cellIs" priority="32" operator="equal" id="{5499C066-17A1-DE4F-BB20-DBC55685C2D2}">
            <xm:f>'INTERNAL REFERENCES'!#REF!</xm:f>
            <x14:dxf>
              <font>
                <color rgb="FF9C5700"/>
              </font>
              <fill>
                <patternFill>
                  <bgColor rgb="FFFFEB9C"/>
                </patternFill>
              </fill>
            </x14:dxf>
          </x14:cfRule>
          <x14:cfRule type="cellIs" priority="33" operator="equal" id="{F0EC078F-BE5E-EC4D-9934-C1E87E896486}">
            <xm:f>'INTERNAL REFERENCES'!#REF!</xm:f>
            <x14:dxf>
              <font>
                <color rgb="FF9C0006"/>
              </font>
              <fill>
                <patternFill>
                  <bgColor rgb="FFFFC7CE"/>
                </patternFill>
              </fill>
            </x14:dxf>
          </x14:cfRule>
          <x14:cfRule type="cellIs" priority="31" operator="equal" id="{D2485EA4-6AD3-AC4C-A9AB-96706ACDB71B}">
            <xm:f>'INTERNAL REFERENCES'!#REF!</xm:f>
            <x14:dxf>
              <font>
                <color rgb="FF006100"/>
              </font>
              <fill>
                <patternFill>
                  <bgColor rgb="FFC6EFCE"/>
                </patternFill>
              </fill>
            </x14:dxf>
          </x14:cfRule>
          <xm:sqref>J8:J9</xm:sqref>
        </x14:conditionalFormatting>
        <x14:conditionalFormatting xmlns:xm="http://schemas.microsoft.com/office/excel/2006/main">
          <x14:cfRule type="cellIs" priority="19" operator="equal" id="{61FC84A8-1723-174D-A22B-265708256433}">
            <xm:f>'INTERNAL REFERENCES'!#REF!</xm:f>
            <x14:dxf>
              <font>
                <color rgb="FF9C5700"/>
              </font>
              <fill>
                <patternFill>
                  <bgColor rgb="FFFFEB9C"/>
                </patternFill>
              </fill>
            </x14:dxf>
          </x14:cfRule>
          <xm:sqref>J10:J15</xm:sqref>
        </x14:conditionalFormatting>
        <x14:conditionalFormatting xmlns:xm="http://schemas.microsoft.com/office/excel/2006/main">
          <x14:cfRule type="cellIs" priority="17" operator="equal" id="{A5045800-BE1F-EB41-B348-0C9BE3D12131}">
            <xm:f>'INTERNAL REFERENCES'!#REF!</xm:f>
            <x14:dxf>
              <font>
                <color rgb="FF9C5700"/>
              </font>
              <fill>
                <patternFill>
                  <bgColor rgb="FFFFEB9C"/>
                </patternFill>
              </fill>
            </x14:dxf>
          </x14:cfRule>
          <xm:sqref>J16:J25</xm:sqref>
        </x14:conditionalFormatting>
        <x14:conditionalFormatting xmlns:xm="http://schemas.microsoft.com/office/excel/2006/main">
          <x14:cfRule type="cellIs" priority="15" operator="equal" id="{0615B111-937F-EB40-B741-CCCF3333785E}">
            <xm:f>'INTERNAL REFERENCES'!#REF!</xm:f>
            <x14:dxf>
              <font>
                <color rgb="FF9C5700"/>
              </font>
              <fill>
                <patternFill>
                  <bgColor rgb="FFFFEB9C"/>
                </patternFill>
              </fill>
            </x14:dxf>
          </x14:cfRule>
          <xm:sqref>J26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63AF3D58-75AA-6047-B594-525FBB3E5752}">
          <x14:formula1>
            <xm:f>'INTERNAL REFERENCES'!$D$14:$D$19</xm:f>
          </x14:formula1>
          <xm:sqref>J10:J26 H10:H26</xm:sqref>
        </x14:dataValidation>
        <x14:dataValidation type="list" allowBlank="1" showInputMessage="1" showErrorMessage="1" xr:uid="{F4969849-0FC8-3F43-A89B-930AE5800956}">
          <x14:formula1>
            <xm:f>'INTERNAL REFERENCES'!$B$24:$B$27</xm:f>
          </x14:formula1>
          <xm:sqref>I10:I26</xm:sqref>
        </x14:dataValidation>
        <x14:dataValidation type="list" allowBlank="1" showInputMessage="1" showErrorMessage="1" xr:uid="{C3B88037-734D-A247-8C7B-04A3BB8FAA54}">
          <x14:formula1>
            <xm:f>'INTERNAL REFERENCES'!$B$20:$B$21</xm:f>
          </x14:formula1>
          <xm:sqref>D14 D26</xm:sqref>
        </x14:dataValidation>
        <x14:dataValidation type="list" allowBlank="1" showInputMessage="1" showErrorMessage="1" xr:uid="{7598D2D0-7B5C-E441-B92E-651FC3258484}">
          <x14:formula1>
            <xm:f>'INTERNAL REFERENCES'!$B$20:$B$23</xm:f>
          </x14:formula1>
          <xm:sqref>D10:D13 D16:D25</xm:sqref>
        </x14:dataValidation>
        <x14:dataValidation type="list" allowBlank="1" showInputMessage="1" showErrorMessage="1" xr:uid="{10778753-C8AC-A846-B0DE-FB88B3E168B9}">
          <x14:formula1>
            <xm:f>'INTERNAL REFERENCES'!$C$14:$C$18</xm:f>
          </x14:formula1>
          <xm:sqref>D5:D6</xm:sqref>
        </x14:dataValidation>
        <x14:dataValidation type="list" allowBlank="1" showInputMessage="1" showErrorMessage="1" xr:uid="{A0740981-FEC9-834C-B1BD-2C36C9DCC99D}">
          <x14:formula1>
            <xm:f>'INTERNAL REFERENCES'!$A$1:$A$36</xm:f>
          </x14:formula1>
          <xm:sqref>H5</xm:sqref>
        </x14:dataValidation>
        <x14:dataValidation type="list" allowBlank="1" showInputMessage="1" showErrorMessage="1" xr:uid="{4974773F-0509-804E-92C4-96CDE2ABCD8B}">
          <x14:formula1>
            <xm:f>'INTERNAL REFERENCES'!$D$21:$D$25</xm:f>
          </x14:formula1>
          <xm:sqref>J5</xm:sqref>
        </x14:dataValidation>
        <x14:dataValidation type="list" allowBlank="1" showInputMessage="1" showErrorMessage="1" xr:uid="{47AE459A-BF80-BA4D-A24F-43AC8C1A2B77}">
          <x14:formula1>
            <xm:f>'INTERNAL REFERENCES'!$B$28:$B$54</xm:f>
          </x14:formula1>
          <xm:sqref>E3</xm:sqref>
        </x14:dataValidation>
        <x14:dataValidation type="date" allowBlank="1" showInputMessage="1" showErrorMessage="1" xr:uid="{5F2EA851-DD52-C54C-B7FA-4C46E532BD23}">
          <x14:formula1>
            <xm:f>'INTERNAL REFERENCES'!D26</xm:f>
          </x14:formula1>
          <x14:formula2>
            <xm:f>'INTERNAL REFERENCES'!D27</xm:f>
          </x14:formula2>
          <xm:sqref>H3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9681-56EA-494B-9272-41EC88B3FD68}">
  <dimension ref="A1:AN145"/>
  <sheetViews>
    <sheetView topLeftCell="A13" zoomScale="130" zoomScaleNormal="130" workbookViewId="0">
      <selection activeCell="C17" sqref="C17"/>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0" ht="36" customHeight="1" thickBot="1">
      <c r="A1" s="157"/>
      <c r="B1" s="227" t="s">
        <v>307</v>
      </c>
      <c r="C1" s="162" t="s">
        <v>504</v>
      </c>
      <c r="D1" s="163">
        <v>1</v>
      </c>
      <c r="E1" s="164"/>
      <c r="F1" s="307" t="str">
        <f>+'0. MAESTRO'!G20</f>
        <v>Por definir</v>
      </c>
      <c r="G1" s="307"/>
      <c r="H1" s="165"/>
      <c r="I1" s="165"/>
      <c r="J1" s="166"/>
      <c r="K1" s="20"/>
      <c r="L1" s="15"/>
      <c r="M1" s="15"/>
      <c r="N1" s="145" t="s">
        <v>487</v>
      </c>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36" customHeight="1" thickBot="1">
      <c r="A2" s="253"/>
      <c r="B2" s="267">
        <f>+H3</f>
        <v>45997</v>
      </c>
      <c r="C2" s="308" t="str">
        <f>+'0. MAESTRO'!C20</f>
        <v>Marco del proceso y plan de restauración de los medios de vida</v>
      </c>
      <c r="D2" s="309"/>
      <c r="E2" s="228" t="s">
        <v>138</v>
      </c>
      <c r="F2" s="229" t="s">
        <v>106</v>
      </c>
      <c r="G2" s="159" t="s">
        <v>431</v>
      </c>
      <c r="H2" s="261" t="s">
        <v>433</v>
      </c>
      <c r="I2" s="160" t="s">
        <v>87</v>
      </c>
      <c r="J2" s="161" t="s">
        <v>52</v>
      </c>
      <c r="K2" s="21"/>
      <c r="L2" s="65"/>
      <c r="M2" s="6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52" customHeight="1">
      <c r="A3" s="5"/>
      <c r="B3" s="236" t="s">
        <v>442</v>
      </c>
      <c r="C3" s="17" t="str">
        <f>+'0. MAESTRO'!C3</f>
        <v>Proyecto de prueba</v>
      </c>
      <c r="D3" s="102" t="s">
        <v>435</v>
      </c>
      <c r="E3" s="119" t="s">
        <v>91</v>
      </c>
      <c r="F3" s="103"/>
      <c r="G3" s="18" t="s">
        <v>432</v>
      </c>
      <c r="H3" s="214">
        <v>45997</v>
      </c>
      <c r="I3" s="232" t="str">
        <f>+'0. MAESTRO'!F4</f>
        <v>CATEGORÍA B</v>
      </c>
      <c r="J3" s="230" t="str">
        <f>+'0. MAESTRO'!E4</f>
        <v>SUBVENCIÓN GRANDE</v>
      </c>
      <c r="K3" s="147"/>
      <c r="L3" s="148"/>
      <c r="M3" s="148"/>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52" customHeight="1" thickBot="1">
      <c r="A4" s="7"/>
      <c r="B4" s="235" t="s">
        <v>308</v>
      </c>
      <c r="C4" s="17" t="str">
        <f>+'0. MAESTRO'!C4</f>
        <v>Amigos de los tiburones</v>
      </c>
      <c r="D4" s="117" t="s">
        <v>436</v>
      </c>
      <c r="E4" s="117" t="s">
        <v>437</v>
      </c>
      <c r="F4" s="103" t="s">
        <v>438</v>
      </c>
      <c r="G4" s="105">
        <f>+'0. MAESTRO'!H20</f>
        <v>0</v>
      </c>
      <c r="H4" s="77" t="s">
        <v>434</v>
      </c>
      <c r="I4" s="268" t="s">
        <v>439</v>
      </c>
      <c r="J4" s="106"/>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52" customHeight="1" thickBot="1">
      <c r="A5" s="82"/>
      <c r="B5" s="112"/>
      <c r="C5" s="109" t="s">
        <v>440</v>
      </c>
      <c r="D5" s="120">
        <v>4</v>
      </c>
      <c r="E5" s="110"/>
      <c r="F5" s="233" t="str">
        <f>IF(D5*D6&lt;5,"BAJO", IF(D5*D6&lt;10,"MEDIO", IF(D5*D6&lt;16,"ALTO", "MUY ALTO")))</f>
        <v>BAJO</v>
      </c>
      <c r="G5" s="107" t="s">
        <v>128</v>
      </c>
      <c r="H5" s="122" t="s">
        <v>4</v>
      </c>
      <c r="I5" s="108" t="s">
        <v>137</v>
      </c>
      <c r="J5" s="234" t="s">
        <v>130</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2" customHeight="1" thickBot="1">
      <c r="A6" s="25"/>
      <c r="B6" s="113"/>
      <c r="C6" s="114" t="s">
        <v>441</v>
      </c>
      <c r="D6" s="121">
        <v>1</v>
      </c>
      <c r="E6" s="111"/>
      <c r="F6" s="262" t="s">
        <v>502</v>
      </c>
      <c r="G6" s="104" t="s">
        <v>108</v>
      </c>
      <c r="H6" s="146">
        <f>MID(H5,1,FIND(" ",H5)-1)/MID('0. MAESTRO'!D4,1,FIND(" ",'0. MAESTRO'!D4)-1)</f>
        <v>5.5555555555555552E-2</v>
      </c>
      <c r="I6" s="83"/>
      <c r="J6" s="115"/>
      <c r="K6" s="20"/>
      <c r="L6" s="24"/>
      <c r="M6" s="24"/>
      <c r="N6" s="24"/>
      <c r="O6" s="24"/>
      <c r="P6" s="24"/>
      <c r="Q6" s="24"/>
      <c r="R6" s="24"/>
      <c r="S6" s="24"/>
      <c r="T6" s="24"/>
      <c r="U6" s="24"/>
      <c r="V6" s="15"/>
      <c r="W6" s="15"/>
      <c r="X6" s="15"/>
      <c r="Y6" s="15"/>
      <c r="Z6" s="15"/>
      <c r="AA6" s="15"/>
      <c r="AB6" s="15"/>
      <c r="AC6" s="15"/>
      <c r="AD6" s="15"/>
      <c r="AE6" s="15"/>
      <c r="AF6" s="15"/>
      <c r="AG6" s="15"/>
      <c r="AH6" s="15"/>
      <c r="AI6" s="15"/>
      <c r="AJ6" s="15"/>
      <c r="AK6" s="15"/>
      <c r="AL6" s="15"/>
      <c r="AM6" s="15"/>
      <c r="AN6" s="15"/>
    </row>
    <row r="7" spans="1:40" ht="11" customHeight="1" thickBot="1">
      <c r="A7" s="23"/>
      <c r="B7" s="26"/>
      <c r="C7" s="78"/>
      <c r="D7" s="79"/>
      <c r="E7" s="19"/>
      <c r="F7" s="80"/>
      <c r="G7" s="81"/>
      <c r="H7" s="19"/>
      <c r="I7" s="19"/>
      <c r="J7" s="19"/>
      <c r="K7" s="21"/>
      <c r="L7" s="33"/>
      <c r="M7" s="33"/>
      <c r="N7" s="24"/>
      <c r="O7" s="24"/>
      <c r="P7" s="24"/>
      <c r="Q7" s="24"/>
      <c r="R7" s="24"/>
      <c r="S7" s="24"/>
      <c r="T7" s="24"/>
      <c r="U7" s="24"/>
      <c r="V7" s="15"/>
      <c r="W7" s="15"/>
      <c r="X7" s="15"/>
      <c r="Y7" s="15"/>
      <c r="Z7" s="15"/>
      <c r="AA7" s="15"/>
      <c r="AB7" s="15"/>
      <c r="AC7" s="15"/>
      <c r="AD7" s="15"/>
      <c r="AE7" s="15"/>
      <c r="AF7" s="15"/>
      <c r="AG7" s="15"/>
      <c r="AH7" s="15"/>
      <c r="AI7" s="15"/>
      <c r="AJ7" s="15"/>
      <c r="AK7" s="15"/>
      <c r="AL7" s="15"/>
      <c r="AM7" s="15"/>
      <c r="AN7" s="15"/>
    </row>
    <row r="8" spans="1:40" ht="32" customHeight="1" thickBot="1">
      <c r="A8" s="23"/>
      <c r="B8" s="266">
        <f>+H3</f>
        <v>45997</v>
      </c>
      <c r="C8" s="34" t="str">
        <f>+C2</f>
        <v>Marco del proceso y plan de restauración de los medios de vida</v>
      </c>
      <c r="D8" s="35"/>
      <c r="E8" s="91"/>
      <c r="F8" s="314" t="s">
        <v>452</v>
      </c>
      <c r="G8" s="315"/>
      <c r="H8" s="98" t="s">
        <v>122</v>
      </c>
      <c r="I8" s="251" t="s">
        <v>471</v>
      </c>
      <c r="J8" s="95" t="s">
        <v>469</v>
      </c>
      <c r="K8" s="247" t="s">
        <v>468</v>
      </c>
      <c r="L8" s="247" t="s">
        <v>472</v>
      </c>
      <c r="M8" s="248" t="s">
        <v>473</v>
      </c>
      <c r="N8" s="32"/>
      <c r="O8" s="32"/>
      <c r="P8" s="32"/>
      <c r="Q8" s="24"/>
      <c r="R8" s="24"/>
      <c r="S8" s="24"/>
      <c r="T8" s="24"/>
      <c r="U8" s="24"/>
      <c r="V8" s="15"/>
      <c r="W8" s="15"/>
      <c r="X8" s="15"/>
      <c r="Y8" s="15"/>
      <c r="Z8" s="15"/>
      <c r="AA8" s="15"/>
      <c r="AB8" s="15"/>
      <c r="AC8" s="15"/>
      <c r="AD8" s="15"/>
      <c r="AE8" s="15"/>
      <c r="AF8" s="15"/>
      <c r="AG8" s="15"/>
      <c r="AH8" s="15"/>
      <c r="AI8" s="15"/>
      <c r="AJ8" s="15"/>
      <c r="AK8" s="15"/>
      <c r="AL8" s="15"/>
      <c r="AM8" s="15"/>
      <c r="AN8" s="15"/>
    </row>
    <row r="9" spans="1:40" ht="32" customHeight="1" thickBot="1">
      <c r="A9" s="1"/>
      <c r="B9" s="41"/>
      <c r="C9" s="36" t="s">
        <v>109</v>
      </c>
      <c r="D9" s="86"/>
      <c r="E9" s="92"/>
      <c r="F9" s="312" t="s">
        <v>451</v>
      </c>
      <c r="G9" s="313"/>
      <c r="H9" s="96" t="s">
        <v>123</v>
      </c>
      <c r="I9" s="96" t="s">
        <v>65</v>
      </c>
      <c r="J9" s="97" t="s">
        <v>470</v>
      </c>
      <c r="K9" s="252" t="s">
        <v>127</v>
      </c>
      <c r="L9" s="249" t="s">
        <v>467</v>
      </c>
      <c r="M9" s="250" t="s">
        <v>474</v>
      </c>
      <c r="N9" s="32"/>
      <c r="O9" s="24"/>
      <c r="P9" s="24"/>
      <c r="Q9" s="24"/>
      <c r="R9" s="24"/>
      <c r="S9" s="24"/>
      <c r="T9" s="24"/>
      <c r="U9" s="24"/>
      <c r="V9" s="15"/>
      <c r="W9" s="15"/>
      <c r="X9" s="15"/>
      <c r="Y9" s="15"/>
      <c r="Z9" s="15"/>
      <c r="AA9" s="15"/>
      <c r="AB9" s="15"/>
      <c r="AC9" s="15"/>
      <c r="AD9" s="15"/>
      <c r="AE9" s="15"/>
      <c r="AF9" s="15"/>
      <c r="AG9" s="15"/>
      <c r="AH9" s="15"/>
      <c r="AI9" s="15"/>
      <c r="AJ9" s="15"/>
      <c r="AK9" s="15"/>
      <c r="AL9" s="15"/>
      <c r="AM9" s="15"/>
      <c r="AN9" s="15"/>
    </row>
    <row r="10" spans="1:40" ht="66" customHeight="1" thickBot="1">
      <c r="A10" s="99" t="s">
        <v>40</v>
      </c>
      <c r="B10" s="174" t="s">
        <v>300</v>
      </c>
      <c r="C10" s="31"/>
      <c r="D10" s="118"/>
      <c r="E10" s="237" t="str">
        <f>IF(D10="SÍ","CONTINUE RESPONDIENDO","VEA LA GUÍA")</f>
        <v>VEA LA GUÍA</v>
      </c>
      <c r="F10" s="310"/>
      <c r="G10" s="311"/>
      <c r="H10" s="124"/>
      <c r="I10" s="178"/>
      <c r="J10" s="238"/>
      <c r="K10" s="149"/>
      <c r="L10" s="305"/>
      <c r="M10" s="306"/>
      <c r="N10" s="32"/>
      <c r="O10" s="24"/>
      <c r="P10" s="24"/>
      <c r="Q10" s="24"/>
      <c r="R10" s="24"/>
      <c r="S10" s="24"/>
      <c r="T10" s="24"/>
      <c r="U10" s="24"/>
      <c r="V10" s="15"/>
      <c r="W10" s="15"/>
      <c r="X10" s="15"/>
      <c r="Y10" s="15"/>
      <c r="Z10" s="15"/>
      <c r="AA10" s="15"/>
      <c r="AB10" s="15"/>
      <c r="AC10" s="15"/>
      <c r="AD10" s="15"/>
      <c r="AE10" s="15"/>
      <c r="AF10" s="15"/>
      <c r="AG10" s="15"/>
      <c r="AH10" s="15"/>
      <c r="AI10" s="15"/>
      <c r="AJ10" s="15"/>
      <c r="AK10" s="15"/>
      <c r="AL10" s="15"/>
      <c r="AM10" s="15"/>
      <c r="AN10" s="15"/>
    </row>
    <row r="11" spans="1:40" ht="66" customHeight="1" thickBot="1">
      <c r="A11" s="99" t="s">
        <v>41</v>
      </c>
      <c r="B11" s="174" t="s">
        <v>301</v>
      </c>
      <c r="C11" s="31"/>
      <c r="D11" s="118"/>
      <c r="E11" s="237" t="str">
        <f t="shared" ref="E11:E13" si="0">IF(D11="SÍ","CONTINUE RESPONDIENDO","VEA LA GUÍA")</f>
        <v>VEA LA GUÍA</v>
      </c>
      <c r="F11" s="310"/>
      <c r="G11" s="311"/>
      <c r="H11" s="124"/>
      <c r="I11" s="178"/>
      <c r="J11" s="238"/>
      <c r="K11" s="149"/>
      <c r="L11" s="299"/>
      <c r="M11" s="300"/>
      <c r="N11" s="32"/>
      <c r="O11" s="24"/>
      <c r="P11" s="24"/>
      <c r="Q11" s="24"/>
      <c r="R11" s="24"/>
      <c r="S11" s="24"/>
      <c r="T11" s="24"/>
      <c r="U11" s="24"/>
      <c r="V11" s="15"/>
      <c r="W11" s="15"/>
      <c r="X11" s="15"/>
      <c r="Y11" s="15"/>
      <c r="Z11" s="15"/>
      <c r="AA11" s="15"/>
      <c r="AB11" s="15"/>
      <c r="AC11" s="15"/>
      <c r="AD11" s="15"/>
      <c r="AE11" s="15"/>
      <c r="AF11" s="15"/>
      <c r="AG11" s="15"/>
      <c r="AH11" s="15"/>
      <c r="AI11" s="15"/>
      <c r="AJ11" s="15"/>
      <c r="AK11" s="15"/>
      <c r="AL11" s="15"/>
      <c r="AM11" s="15"/>
      <c r="AN11" s="15"/>
    </row>
    <row r="12" spans="1:40" ht="66" customHeight="1" thickBot="1">
      <c r="A12" s="99" t="s">
        <v>42</v>
      </c>
      <c r="B12" s="174" t="s">
        <v>302</v>
      </c>
      <c r="C12" s="31"/>
      <c r="D12" s="118"/>
      <c r="E12" s="237" t="str">
        <f t="shared" si="0"/>
        <v>VEA LA GUÍA</v>
      </c>
      <c r="F12" s="310"/>
      <c r="G12" s="311"/>
      <c r="H12" s="124"/>
      <c r="I12" s="178"/>
      <c r="J12" s="238"/>
      <c r="K12" s="149"/>
      <c r="L12" s="299"/>
      <c r="M12" s="300"/>
      <c r="N12" s="32"/>
      <c r="O12" s="24"/>
      <c r="P12" s="24"/>
      <c r="Q12" s="24"/>
      <c r="R12" s="24"/>
      <c r="S12" s="24"/>
      <c r="T12" s="24"/>
      <c r="U12" s="24"/>
      <c r="V12" s="15"/>
      <c r="W12" s="15"/>
      <c r="X12" s="15"/>
      <c r="Y12" s="15"/>
      <c r="Z12" s="15"/>
      <c r="AA12" s="15"/>
      <c r="AB12" s="15"/>
      <c r="AC12" s="15"/>
      <c r="AD12" s="15"/>
      <c r="AE12" s="15"/>
      <c r="AF12" s="15"/>
      <c r="AG12" s="15"/>
      <c r="AH12" s="15"/>
      <c r="AI12" s="15"/>
      <c r="AJ12" s="15"/>
      <c r="AK12" s="15"/>
      <c r="AL12" s="15"/>
      <c r="AM12" s="15"/>
      <c r="AN12" s="15"/>
    </row>
    <row r="13" spans="1:40" ht="66" customHeight="1" thickBot="1">
      <c r="A13" s="99" t="s">
        <v>43</v>
      </c>
      <c r="B13" s="174" t="s">
        <v>303</v>
      </c>
      <c r="C13" s="31"/>
      <c r="D13" s="118"/>
      <c r="E13" s="237" t="str">
        <f t="shared" si="0"/>
        <v>VEA LA GUÍA</v>
      </c>
      <c r="F13" s="310"/>
      <c r="G13" s="311"/>
      <c r="H13" s="124"/>
      <c r="I13" s="178"/>
      <c r="J13" s="238"/>
      <c r="K13" s="149"/>
      <c r="L13" s="299"/>
      <c r="M13" s="300"/>
      <c r="N13" s="32"/>
      <c r="O13" s="24"/>
      <c r="P13" s="24"/>
      <c r="Q13" s="24"/>
      <c r="R13" s="24"/>
      <c r="S13" s="24"/>
      <c r="T13" s="24"/>
      <c r="U13" s="24"/>
      <c r="V13" s="15"/>
      <c r="W13" s="15"/>
      <c r="X13" s="15"/>
      <c r="Y13" s="15"/>
      <c r="Z13" s="15"/>
      <c r="AA13" s="15"/>
      <c r="AB13" s="15"/>
      <c r="AC13" s="15"/>
      <c r="AD13" s="15"/>
      <c r="AE13" s="15"/>
      <c r="AF13" s="15"/>
      <c r="AG13" s="15"/>
      <c r="AH13" s="15"/>
      <c r="AI13" s="15"/>
      <c r="AJ13" s="15"/>
      <c r="AK13" s="15"/>
      <c r="AL13" s="15"/>
      <c r="AM13" s="15"/>
      <c r="AN13" s="15"/>
    </row>
    <row r="14" spans="1:40" ht="66" customHeight="1" thickBot="1">
      <c r="A14" s="99" t="s">
        <v>44</v>
      </c>
      <c r="B14" s="174" t="s">
        <v>304</v>
      </c>
      <c r="C14" s="31"/>
      <c r="D14" s="118"/>
      <c r="E14" s="237" t="str">
        <f>IF(D14="SÍ","VEA LA GUÍA","FIN DEL MONITOREO")</f>
        <v>FIN DEL MONITOREO</v>
      </c>
      <c r="F14" s="310"/>
      <c r="G14" s="311"/>
      <c r="H14" s="124"/>
      <c r="I14" s="178"/>
      <c r="J14" s="238"/>
      <c r="K14" s="149"/>
      <c r="L14" s="299"/>
      <c r="M14" s="300"/>
      <c r="N14" s="32"/>
      <c r="O14" s="24"/>
      <c r="P14" s="24"/>
      <c r="Q14" s="24"/>
      <c r="R14" s="24"/>
      <c r="S14" s="24"/>
      <c r="T14" s="24"/>
      <c r="U14" s="24"/>
      <c r="V14" s="15"/>
      <c r="W14" s="15"/>
      <c r="X14" s="15"/>
      <c r="Y14" s="15"/>
      <c r="Z14" s="15"/>
      <c r="AA14" s="15"/>
      <c r="AB14" s="15"/>
      <c r="AC14" s="15"/>
      <c r="AD14" s="15"/>
      <c r="AE14" s="15"/>
      <c r="AF14" s="15"/>
      <c r="AG14" s="15"/>
      <c r="AH14" s="15"/>
      <c r="AI14" s="15"/>
      <c r="AJ14" s="15"/>
      <c r="AK14" s="15"/>
      <c r="AL14" s="15"/>
      <c r="AM14" s="15"/>
      <c r="AN14" s="15"/>
    </row>
    <row r="15" spans="1:40" ht="66" customHeight="1" thickBot="1">
      <c r="A15" s="99" t="s">
        <v>45</v>
      </c>
      <c r="B15" s="52"/>
      <c r="C15" s="269"/>
      <c r="D15" s="132"/>
      <c r="E15" s="88"/>
      <c r="F15" s="324"/>
      <c r="G15" s="325"/>
      <c r="H15" s="281"/>
      <c r="I15" s="272"/>
      <c r="J15" s="273"/>
      <c r="K15" s="149"/>
      <c r="L15" s="299"/>
      <c r="M15" s="300"/>
      <c r="N15" s="32"/>
      <c r="O15" s="24"/>
      <c r="P15" s="24"/>
      <c r="Q15" s="24"/>
      <c r="R15" s="24"/>
      <c r="S15" s="24"/>
      <c r="T15" s="24"/>
      <c r="U15" s="24"/>
      <c r="V15" s="15"/>
      <c r="W15" s="15"/>
      <c r="X15" s="15"/>
      <c r="Y15" s="15"/>
      <c r="Z15" s="15"/>
      <c r="AA15" s="15"/>
      <c r="AB15" s="15"/>
      <c r="AC15" s="15"/>
      <c r="AD15" s="15"/>
      <c r="AE15" s="15"/>
      <c r="AF15" s="15"/>
      <c r="AG15" s="15"/>
      <c r="AH15" s="15"/>
      <c r="AI15" s="15"/>
      <c r="AJ15" s="15"/>
      <c r="AK15" s="15"/>
      <c r="AL15" s="15"/>
      <c r="AM15" s="15"/>
      <c r="AN15" s="15"/>
    </row>
    <row r="16" spans="1:40" ht="52" customHeight="1" thickBot="1">
      <c r="A16" s="99" t="s">
        <v>46</v>
      </c>
      <c r="B16" s="51"/>
      <c r="C16" s="274"/>
      <c r="D16" s="277"/>
      <c r="E16" s="276"/>
      <c r="F16" s="333"/>
      <c r="G16" s="334"/>
      <c r="H16" s="280"/>
      <c r="I16" s="270"/>
      <c r="J16" s="271"/>
      <c r="K16" s="183"/>
      <c r="L16" s="331"/>
      <c r="M16" s="332"/>
      <c r="N16" s="24"/>
      <c r="O16" s="24"/>
      <c r="P16" s="24"/>
      <c r="Q16" s="24"/>
      <c r="R16" s="24"/>
      <c r="S16" s="24"/>
      <c r="T16" s="24"/>
      <c r="U16" s="24"/>
      <c r="V16" s="24"/>
      <c r="W16" s="24"/>
      <c r="X16" s="24"/>
      <c r="Y16" s="24"/>
      <c r="Z16" s="24"/>
      <c r="AA16" s="15"/>
      <c r="AB16" s="15"/>
      <c r="AC16" s="15"/>
      <c r="AD16" s="15"/>
      <c r="AE16" s="15"/>
      <c r="AF16" s="15"/>
      <c r="AG16" s="15"/>
      <c r="AH16" s="15"/>
      <c r="AI16" s="15"/>
      <c r="AJ16" s="15"/>
      <c r="AK16" s="15"/>
      <c r="AL16" s="15"/>
      <c r="AM16" s="15"/>
      <c r="AN16" s="15"/>
    </row>
    <row r="17" spans="1:40" ht="52" customHeight="1" thickBot="1">
      <c r="A17" s="99" t="s">
        <v>47</v>
      </c>
      <c r="B17" s="51"/>
      <c r="C17" s="274"/>
      <c r="D17" s="118"/>
      <c r="E17" s="276"/>
      <c r="F17" s="322"/>
      <c r="G17" s="323"/>
      <c r="H17" s="124"/>
      <c r="I17" s="178"/>
      <c r="J17" s="238"/>
      <c r="K17" s="184"/>
      <c r="L17" s="299"/>
      <c r="M17" s="326"/>
      <c r="N17" s="24"/>
      <c r="O17" s="24"/>
      <c r="P17" s="24"/>
      <c r="Q17" s="24"/>
      <c r="R17" s="24"/>
      <c r="S17" s="24"/>
      <c r="T17" s="24"/>
      <c r="U17" s="24"/>
      <c r="V17" s="15"/>
      <c r="W17" s="15"/>
      <c r="X17" s="15"/>
      <c r="Y17" s="15"/>
      <c r="Z17" s="15"/>
      <c r="AA17" s="15"/>
      <c r="AB17" s="15"/>
      <c r="AC17" s="15"/>
      <c r="AD17" s="15"/>
      <c r="AE17" s="15"/>
      <c r="AF17" s="15"/>
      <c r="AG17" s="15"/>
      <c r="AH17" s="15"/>
      <c r="AI17" s="15"/>
      <c r="AJ17" s="15"/>
      <c r="AK17" s="15"/>
      <c r="AL17" s="15"/>
      <c r="AM17" s="15"/>
      <c r="AN17" s="15"/>
    </row>
    <row r="18" spans="1:40" ht="52" customHeight="1" thickBot="1">
      <c r="A18" s="99" t="s">
        <v>185</v>
      </c>
      <c r="B18" s="51"/>
      <c r="C18" s="274"/>
      <c r="D18" s="118"/>
      <c r="E18" s="276"/>
      <c r="F18" s="322"/>
      <c r="G18" s="323"/>
      <c r="H18" s="124"/>
      <c r="I18" s="178"/>
      <c r="J18" s="238"/>
      <c r="K18" s="184"/>
      <c r="L18" s="299"/>
      <c r="M18" s="326"/>
      <c r="N18" s="24"/>
      <c r="O18" s="24"/>
      <c r="P18" s="24"/>
      <c r="Q18" s="24"/>
      <c r="R18" s="24"/>
      <c r="S18" s="24"/>
      <c r="T18" s="24"/>
      <c r="U18" s="24"/>
      <c r="V18" s="15"/>
      <c r="W18" s="15"/>
      <c r="X18" s="15"/>
      <c r="Y18" s="15"/>
      <c r="Z18" s="15"/>
      <c r="AA18" s="15"/>
      <c r="AB18" s="15"/>
      <c r="AC18" s="15"/>
      <c r="AD18" s="15"/>
      <c r="AE18" s="15"/>
      <c r="AF18" s="15"/>
      <c r="AG18" s="15"/>
      <c r="AH18" s="15"/>
      <c r="AI18" s="15"/>
      <c r="AJ18" s="15"/>
      <c r="AK18" s="15"/>
      <c r="AL18" s="15"/>
      <c r="AM18" s="15"/>
      <c r="AN18" s="15"/>
    </row>
    <row r="19" spans="1:40" ht="52" customHeight="1" thickBot="1">
      <c r="A19" s="99" t="s">
        <v>48</v>
      </c>
      <c r="B19" s="51"/>
      <c r="C19" s="274"/>
      <c r="D19" s="118"/>
      <c r="E19" s="276"/>
      <c r="F19" s="322"/>
      <c r="G19" s="323"/>
      <c r="H19" s="124"/>
      <c r="I19" s="178"/>
      <c r="J19" s="238"/>
      <c r="K19" s="184"/>
      <c r="L19" s="299"/>
      <c r="M19" s="326"/>
      <c r="N19" s="24"/>
      <c r="O19" s="24"/>
      <c r="P19" s="24"/>
      <c r="Q19" s="24"/>
      <c r="R19" s="24"/>
      <c r="S19" s="24"/>
      <c r="T19" s="24"/>
      <c r="U19" s="24"/>
      <c r="V19" s="15"/>
      <c r="W19" s="15"/>
      <c r="X19" s="15"/>
      <c r="Y19" s="15"/>
      <c r="Z19" s="15"/>
      <c r="AA19" s="15"/>
      <c r="AB19" s="15"/>
      <c r="AC19" s="15"/>
      <c r="AD19" s="15"/>
      <c r="AE19" s="15"/>
      <c r="AF19" s="15"/>
      <c r="AG19" s="15"/>
      <c r="AH19" s="15"/>
      <c r="AI19" s="15"/>
      <c r="AJ19" s="15"/>
      <c r="AK19" s="15"/>
      <c r="AL19" s="15"/>
      <c r="AM19" s="15"/>
      <c r="AN19" s="15"/>
    </row>
    <row r="20" spans="1:40" ht="52" customHeight="1" thickBot="1">
      <c r="A20" s="99" t="s">
        <v>49</v>
      </c>
      <c r="B20" s="51"/>
      <c r="C20" s="274"/>
      <c r="D20" s="118"/>
      <c r="E20" s="276"/>
      <c r="F20" s="322"/>
      <c r="G20" s="323"/>
      <c r="H20" s="124"/>
      <c r="I20" s="178"/>
      <c r="J20" s="238"/>
      <c r="K20" s="184"/>
      <c r="L20" s="299"/>
      <c r="M20" s="326"/>
      <c r="N20" s="24"/>
      <c r="O20" s="24"/>
      <c r="P20" s="24"/>
      <c r="Q20" s="24"/>
      <c r="R20" s="24"/>
      <c r="S20" s="24"/>
      <c r="T20" s="24"/>
      <c r="U20" s="24"/>
      <c r="V20" s="15"/>
      <c r="W20" s="15"/>
      <c r="X20" s="15"/>
      <c r="Y20" s="15"/>
      <c r="Z20" s="15"/>
      <c r="AA20" s="15"/>
      <c r="AB20" s="15"/>
      <c r="AC20" s="15"/>
      <c r="AD20" s="15"/>
      <c r="AE20" s="15"/>
      <c r="AF20" s="15"/>
      <c r="AG20" s="15"/>
      <c r="AH20" s="15"/>
      <c r="AI20" s="15"/>
      <c r="AJ20" s="15"/>
      <c r="AK20" s="15"/>
      <c r="AL20" s="15"/>
      <c r="AM20" s="15"/>
      <c r="AN20" s="15"/>
    </row>
    <row r="21" spans="1:40" ht="52" customHeight="1" thickBot="1">
      <c r="A21" s="99" t="s">
        <v>50</v>
      </c>
      <c r="B21" s="51"/>
      <c r="C21" s="274"/>
      <c r="D21" s="118"/>
      <c r="E21" s="276"/>
      <c r="F21" s="322"/>
      <c r="G21" s="323"/>
      <c r="H21" s="124"/>
      <c r="I21" s="178"/>
      <c r="J21" s="238"/>
      <c r="K21" s="184"/>
      <c r="L21" s="299"/>
      <c r="M21" s="326"/>
      <c r="N21" s="24"/>
      <c r="O21" s="24"/>
      <c r="P21" s="24"/>
      <c r="Q21" s="24"/>
      <c r="R21" s="24"/>
      <c r="S21" s="24"/>
      <c r="T21" s="24"/>
      <c r="U21" s="24"/>
      <c r="V21" s="15"/>
      <c r="W21" s="15"/>
      <c r="X21" s="15"/>
      <c r="Y21" s="15"/>
      <c r="Z21" s="15"/>
      <c r="AA21" s="15"/>
      <c r="AB21" s="15"/>
      <c r="AC21" s="15"/>
      <c r="AD21" s="15"/>
      <c r="AE21" s="15"/>
      <c r="AF21" s="15"/>
      <c r="AG21" s="15"/>
      <c r="AH21" s="15"/>
      <c r="AI21" s="15"/>
      <c r="AJ21" s="15"/>
      <c r="AK21" s="15"/>
      <c r="AL21" s="15"/>
      <c r="AM21" s="15"/>
      <c r="AN21" s="15"/>
    </row>
    <row r="22" spans="1:40" ht="52" customHeight="1" thickBot="1">
      <c r="A22" s="99" t="s">
        <v>188</v>
      </c>
      <c r="B22" s="51"/>
      <c r="C22" s="274"/>
      <c r="D22" s="118"/>
      <c r="E22" s="276"/>
      <c r="F22" s="322"/>
      <c r="G22" s="323"/>
      <c r="H22" s="124"/>
      <c r="I22" s="178"/>
      <c r="J22" s="238"/>
      <c r="K22" s="184"/>
      <c r="L22" s="299"/>
      <c r="M22" s="326"/>
      <c r="N22" s="24"/>
      <c r="O22" s="24"/>
      <c r="P22" s="24"/>
      <c r="Q22" s="24"/>
      <c r="R22" s="24"/>
      <c r="S22" s="24"/>
      <c r="T22" s="24"/>
      <c r="U22" s="24"/>
      <c r="V22" s="15"/>
      <c r="W22" s="15"/>
      <c r="X22" s="15"/>
      <c r="Y22" s="15"/>
      <c r="Z22" s="15"/>
      <c r="AA22" s="15"/>
      <c r="AB22" s="15"/>
      <c r="AC22" s="15"/>
      <c r="AD22" s="15"/>
      <c r="AE22" s="15"/>
      <c r="AF22" s="15"/>
      <c r="AG22" s="15"/>
      <c r="AH22" s="15"/>
      <c r="AI22" s="15"/>
      <c r="AJ22" s="15"/>
      <c r="AK22" s="15"/>
      <c r="AL22" s="15"/>
      <c r="AM22" s="15"/>
      <c r="AN22" s="15"/>
    </row>
    <row r="23" spans="1:40" ht="52" customHeight="1" thickBot="1">
      <c r="A23" s="99" t="s">
        <v>189</v>
      </c>
      <c r="B23" s="51"/>
      <c r="C23" s="274"/>
      <c r="D23" s="118"/>
      <c r="E23" s="276"/>
      <c r="F23" s="322"/>
      <c r="G23" s="323"/>
      <c r="H23" s="124"/>
      <c r="I23" s="178"/>
      <c r="J23" s="238"/>
      <c r="K23" s="184"/>
      <c r="L23" s="299"/>
      <c r="M23" s="326"/>
      <c r="N23" s="24"/>
      <c r="O23" s="24"/>
      <c r="P23" s="24"/>
      <c r="Q23" s="24"/>
      <c r="R23" s="24"/>
      <c r="S23" s="24"/>
      <c r="T23" s="24"/>
      <c r="U23" s="24"/>
      <c r="V23" s="15"/>
      <c r="W23" s="15"/>
      <c r="X23" s="15"/>
      <c r="Y23" s="15"/>
      <c r="Z23" s="15"/>
      <c r="AA23" s="15"/>
      <c r="AB23" s="15"/>
      <c r="AC23" s="15"/>
      <c r="AD23" s="15"/>
      <c r="AE23" s="15"/>
      <c r="AF23" s="15"/>
      <c r="AG23" s="15"/>
      <c r="AH23" s="15"/>
      <c r="AI23" s="15"/>
      <c r="AJ23" s="15"/>
      <c r="AK23" s="15"/>
      <c r="AL23" s="15"/>
      <c r="AM23" s="15"/>
      <c r="AN23" s="15"/>
    </row>
    <row r="24" spans="1:40" ht="52" customHeight="1" thickBot="1">
      <c r="A24" s="99" t="s">
        <v>190</v>
      </c>
      <c r="B24" s="51"/>
      <c r="C24" s="274"/>
      <c r="D24" s="118"/>
      <c r="E24" s="276"/>
      <c r="F24" s="322"/>
      <c r="G24" s="323"/>
      <c r="H24" s="124"/>
      <c r="I24" s="178"/>
      <c r="J24" s="238"/>
      <c r="K24" s="184"/>
      <c r="L24" s="299"/>
      <c r="M24" s="326"/>
      <c r="N24" s="24"/>
      <c r="O24" s="24"/>
      <c r="P24" s="24"/>
      <c r="Q24" s="24"/>
      <c r="R24" s="24"/>
      <c r="S24" s="24"/>
      <c r="T24" s="24"/>
      <c r="U24" s="24"/>
      <c r="V24" s="15"/>
      <c r="W24" s="15"/>
      <c r="X24" s="15"/>
      <c r="Y24" s="15"/>
      <c r="Z24" s="15"/>
      <c r="AA24" s="15"/>
      <c r="AB24" s="15"/>
      <c r="AC24" s="15"/>
      <c r="AD24" s="15"/>
      <c r="AE24" s="15"/>
      <c r="AF24" s="15"/>
      <c r="AG24" s="15"/>
      <c r="AH24" s="15"/>
      <c r="AI24" s="15"/>
      <c r="AJ24" s="15"/>
      <c r="AK24" s="15"/>
      <c r="AL24" s="15"/>
      <c r="AM24" s="15"/>
      <c r="AN24" s="15"/>
    </row>
    <row r="25" spans="1:40" ht="52" customHeight="1" thickBot="1">
      <c r="A25" s="99" t="s">
        <v>191</v>
      </c>
      <c r="B25" s="51"/>
      <c r="C25" s="274"/>
      <c r="D25" s="118"/>
      <c r="E25" s="276"/>
      <c r="F25" s="322"/>
      <c r="G25" s="323"/>
      <c r="H25" s="124"/>
      <c r="I25" s="178"/>
      <c r="J25" s="238"/>
      <c r="K25" s="184"/>
      <c r="L25" s="327"/>
      <c r="M25" s="328"/>
      <c r="N25" s="24"/>
      <c r="O25" s="24"/>
      <c r="P25" s="24"/>
      <c r="Q25" s="24"/>
      <c r="R25" s="24"/>
      <c r="S25" s="24"/>
      <c r="T25" s="24"/>
      <c r="U25" s="24"/>
      <c r="V25" s="15"/>
      <c r="W25" s="15"/>
      <c r="X25" s="15"/>
      <c r="Y25" s="15"/>
      <c r="Z25" s="15"/>
      <c r="AA25" s="15"/>
      <c r="AB25" s="15"/>
      <c r="AC25" s="15"/>
      <c r="AD25" s="15"/>
      <c r="AE25" s="15"/>
      <c r="AF25" s="15"/>
      <c r="AG25" s="15"/>
      <c r="AH25" s="15"/>
      <c r="AI25" s="15"/>
      <c r="AJ25" s="15"/>
      <c r="AK25" s="15"/>
      <c r="AL25" s="15"/>
      <c r="AM25" s="15"/>
      <c r="AN25" s="15"/>
    </row>
    <row r="26" spans="1:40" ht="52" customHeight="1" thickBot="1">
      <c r="A26" s="99" t="s">
        <v>192</v>
      </c>
      <c r="B26" s="52"/>
      <c r="C26" s="275"/>
      <c r="D26" s="278"/>
      <c r="E26" s="279" t="str">
        <f>IF(D26="SÍ","VEA LA GUÍA","FIN DEL MONITOREO")</f>
        <v>FIN DEL MONITOREO</v>
      </c>
      <c r="F26" s="320"/>
      <c r="G26" s="321"/>
      <c r="H26" s="281"/>
      <c r="I26" s="272"/>
      <c r="J26" s="273"/>
      <c r="K26" s="185"/>
      <c r="L26" s="329"/>
      <c r="M26" s="330"/>
      <c r="N26" s="24"/>
      <c r="O26" s="24"/>
      <c r="P26" s="24"/>
      <c r="Q26" s="24"/>
      <c r="R26" s="24"/>
      <c r="S26" s="24"/>
      <c r="T26" s="24"/>
      <c r="U26" s="24"/>
      <c r="V26" s="15"/>
      <c r="W26" s="15"/>
      <c r="X26" s="15"/>
      <c r="Y26" s="15"/>
      <c r="Z26" s="15"/>
      <c r="AA26" s="15"/>
      <c r="AB26" s="15"/>
      <c r="AC26" s="15"/>
      <c r="AD26" s="15"/>
      <c r="AE26" s="15"/>
      <c r="AF26" s="15"/>
      <c r="AG26" s="15"/>
      <c r="AH26" s="15"/>
      <c r="AI26" s="15"/>
      <c r="AJ26" s="15"/>
      <c r="AK26" s="15"/>
      <c r="AL26" s="15"/>
      <c r="AM26" s="15"/>
      <c r="AN26" s="15"/>
    </row>
    <row r="27" spans="1:40" ht="52" customHeight="1" thickBot="1">
      <c r="A27" s="25"/>
      <c r="B27" s="26"/>
      <c r="C27" s="27"/>
      <c r="D27" s="56"/>
      <c r="E27" s="19"/>
      <c r="F27" s="43"/>
      <c r="G27" s="19"/>
      <c r="H27" s="19"/>
      <c r="I27" s="19"/>
      <c r="J27" s="19"/>
      <c r="K27" s="19"/>
      <c r="L27" s="19"/>
      <c r="M27" s="19"/>
      <c r="N27" s="33"/>
      <c r="O27" s="33"/>
      <c r="P27" s="33"/>
      <c r="Q27" s="33"/>
      <c r="R27" s="33"/>
      <c r="S27" s="33"/>
      <c r="T27" s="33"/>
      <c r="U27" s="33"/>
      <c r="V27" s="15"/>
      <c r="W27" s="15"/>
      <c r="X27" s="15"/>
      <c r="Y27" s="15"/>
      <c r="Z27" s="15"/>
      <c r="AA27" s="15"/>
      <c r="AB27" s="15"/>
      <c r="AC27" s="15"/>
      <c r="AD27" s="15"/>
      <c r="AE27" s="15"/>
      <c r="AF27" s="15"/>
      <c r="AG27" s="15"/>
      <c r="AH27" s="15"/>
      <c r="AI27" s="15"/>
      <c r="AJ27" s="15"/>
      <c r="AK27" s="15"/>
      <c r="AL27" s="15"/>
      <c r="AM27" s="15"/>
      <c r="AN27" s="15"/>
    </row>
    <row r="28" spans="1:40" ht="52" customHeight="1" thickBot="1">
      <c r="A28" s="25"/>
      <c r="B28" s="61"/>
      <c r="C28" s="62"/>
      <c r="D28" s="63"/>
      <c r="E28" s="4"/>
      <c r="F28" s="64"/>
      <c r="G28" s="4"/>
      <c r="H28" s="4"/>
      <c r="I28" s="4"/>
      <c r="J28" s="4"/>
      <c r="K28" s="4"/>
      <c r="L28" s="4"/>
      <c r="M28" s="4"/>
      <c r="N28" s="4"/>
      <c r="O28" s="4"/>
      <c r="P28" s="4"/>
      <c r="Q28" s="4"/>
      <c r="R28" s="4"/>
      <c r="S28" s="4"/>
      <c r="T28" s="4"/>
      <c r="U28" s="4"/>
      <c r="V28" s="15"/>
      <c r="W28" s="15"/>
      <c r="X28" s="15"/>
      <c r="Y28" s="15"/>
      <c r="Z28" s="15"/>
      <c r="AA28" s="15"/>
      <c r="AB28" s="15"/>
      <c r="AC28" s="15"/>
      <c r="AD28" s="15"/>
      <c r="AE28" s="15"/>
      <c r="AF28" s="15"/>
      <c r="AG28" s="15"/>
      <c r="AH28" s="15"/>
      <c r="AI28" s="15"/>
      <c r="AJ28" s="15"/>
      <c r="AK28" s="15"/>
      <c r="AL28" s="15"/>
      <c r="AM28" s="15"/>
      <c r="AN28" s="15"/>
    </row>
    <row r="29" spans="1:40">
      <c r="A29" s="13"/>
      <c r="B29" s="4"/>
      <c r="C29" s="4"/>
      <c r="D29" s="4"/>
      <c r="E29" s="4"/>
      <c r="F29" s="4"/>
      <c r="G29" s="4"/>
      <c r="H29" s="4"/>
      <c r="I29" s="4"/>
      <c r="J29" s="4"/>
      <c r="K29" s="4"/>
      <c r="L29" s="4"/>
      <c r="M29" s="4"/>
      <c r="N29" s="4"/>
      <c r="O29" s="4"/>
      <c r="P29" s="4"/>
      <c r="Q29" s="4"/>
      <c r="R29" s="4"/>
      <c r="S29" s="4"/>
      <c r="T29" s="4"/>
      <c r="U29" s="4"/>
      <c r="V29" s="15"/>
      <c r="W29" s="15"/>
      <c r="X29" s="15"/>
      <c r="Y29" s="15"/>
      <c r="Z29" s="15"/>
      <c r="AA29" s="15"/>
      <c r="AB29" s="15"/>
      <c r="AC29" s="15"/>
      <c r="AD29" s="15"/>
      <c r="AE29" s="15"/>
      <c r="AF29" s="15"/>
      <c r="AG29" s="15"/>
      <c r="AH29" s="15"/>
      <c r="AI29" s="15"/>
      <c r="AJ29" s="15"/>
      <c r="AK29" s="15"/>
      <c r="AL29" s="15"/>
      <c r="AM29" s="15"/>
      <c r="AN29" s="15"/>
    </row>
    <row r="30" spans="1:40">
      <c r="A30" s="13"/>
      <c r="B30" s="4"/>
      <c r="C30" s="4"/>
      <c r="D30" s="4"/>
      <c r="E30" s="4"/>
      <c r="F30" s="4"/>
      <c r="G30" s="4"/>
      <c r="H30" s="4"/>
      <c r="I30" s="4"/>
      <c r="J30" s="4"/>
      <c r="K30" s="4"/>
      <c r="L30" s="4"/>
      <c r="M30" s="4"/>
      <c r="N30" s="4"/>
      <c r="O30" s="4"/>
      <c r="P30" s="4"/>
      <c r="Q30" s="4"/>
      <c r="R30" s="4"/>
      <c r="S30" s="4"/>
      <c r="T30" s="4"/>
      <c r="U30" s="4"/>
      <c r="V30" s="15"/>
      <c r="W30" s="15"/>
      <c r="X30" s="15"/>
      <c r="Y30" s="15"/>
      <c r="Z30" s="15"/>
      <c r="AA30" s="15"/>
      <c r="AB30" s="15"/>
      <c r="AC30" s="15"/>
      <c r="AD30" s="15"/>
      <c r="AE30" s="15"/>
      <c r="AF30" s="15"/>
      <c r="AG30" s="15"/>
      <c r="AH30" s="15"/>
      <c r="AI30" s="15"/>
      <c r="AJ30" s="15"/>
      <c r="AK30" s="15"/>
      <c r="AL30" s="15"/>
      <c r="AM30" s="15"/>
      <c r="AN30" s="15"/>
    </row>
    <row r="31" spans="1:40">
      <c r="A31" s="13"/>
      <c r="B31" s="4"/>
      <c r="C31" s="4"/>
      <c r="D31" s="4"/>
      <c r="E31" s="4"/>
      <c r="F31" s="4"/>
      <c r="G31" s="4"/>
      <c r="H31" s="4"/>
      <c r="I31" s="4"/>
      <c r="J31" s="4"/>
      <c r="K31" s="4"/>
      <c r="L31" s="4"/>
      <c r="M31" s="4"/>
      <c r="N31" s="4"/>
      <c r="O31" s="4"/>
      <c r="P31" s="4"/>
      <c r="Q31" s="4"/>
      <c r="R31" s="4"/>
      <c r="S31" s="4"/>
      <c r="T31" s="4"/>
      <c r="U31" s="4"/>
      <c r="V31" s="15"/>
      <c r="W31" s="15"/>
      <c r="X31" s="15"/>
      <c r="Y31" s="15"/>
      <c r="Z31" s="15"/>
      <c r="AA31" s="15"/>
      <c r="AB31" s="15"/>
      <c r="AC31" s="15"/>
      <c r="AD31" s="15"/>
      <c r="AE31" s="15"/>
      <c r="AF31" s="15"/>
      <c r="AG31" s="15"/>
      <c r="AH31" s="15"/>
      <c r="AI31" s="15"/>
      <c r="AJ31" s="15"/>
      <c r="AK31" s="15"/>
      <c r="AL31" s="15"/>
      <c r="AM31" s="15"/>
      <c r="AN31" s="15"/>
    </row>
    <row r="32" spans="1:40">
      <c r="A32" s="13"/>
      <c r="B32" s="13"/>
      <c r="C32" s="13"/>
      <c r="D32" s="13"/>
      <c r="E32" s="13"/>
      <c r="F32" s="13"/>
      <c r="G32" s="13"/>
      <c r="H32" s="13"/>
      <c r="I32" s="13"/>
      <c r="J32" s="13"/>
      <c r="K32" s="13"/>
      <c r="L32" s="13"/>
      <c r="M32" s="13"/>
      <c r="N32" s="13"/>
      <c r="O32" s="13"/>
      <c r="P32" s="13"/>
      <c r="Q32" s="13"/>
      <c r="R32" s="13"/>
      <c r="S32" s="13"/>
      <c r="T32" s="13"/>
      <c r="U32" s="13"/>
      <c r="V32" s="15"/>
      <c r="W32" s="15"/>
      <c r="X32" s="15"/>
      <c r="Y32" s="15"/>
      <c r="Z32" s="15"/>
      <c r="AA32" s="15"/>
      <c r="AB32" s="15"/>
      <c r="AC32" s="15"/>
      <c r="AD32" s="15"/>
      <c r="AE32" s="15"/>
      <c r="AF32" s="15"/>
      <c r="AG32" s="15"/>
      <c r="AH32" s="15"/>
      <c r="AI32" s="15"/>
      <c r="AJ32" s="15"/>
      <c r="AK32" s="15"/>
      <c r="AL32" s="15"/>
      <c r="AM32" s="15"/>
      <c r="AN32" s="15"/>
    </row>
    <row r="33" spans="1:40">
      <c r="A33" s="13"/>
      <c r="B33" s="13"/>
      <c r="C33" s="13"/>
      <c r="D33" s="13"/>
      <c r="E33" s="13"/>
      <c r="F33" s="13"/>
      <c r="G33" s="13"/>
      <c r="H33" s="13"/>
      <c r="I33" s="13"/>
      <c r="J33" s="13"/>
      <c r="K33" s="13"/>
      <c r="L33" s="13"/>
      <c r="M33" s="13"/>
      <c r="N33" s="13"/>
      <c r="O33" s="13"/>
      <c r="P33" s="13"/>
      <c r="Q33" s="13"/>
      <c r="R33" s="13"/>
      <c r="S33" s="13"/>
      <c r="T33" s="13"/>
      <c r="U33" s="13"/>
      <c r="V33" s="15"/>
      <c r="W33" s="15"/>
      <c r="X33" s="15"/>
      <c r="Y33" s="15"/>
      <c r="Z33" s="15"/>
      <c r="AA33" s="15"/>
      <c r="AB33" s="15"/>
      <c r="AC33" s="15"/>
      <c r="AD33" s="15"/>
      <c r="AE33" s="15"/>
      <c r="AF33" s="15"/>
      <c r="AG33" s="15"/>
      <c r="AH33" s="15"/>
      <c r="AI33" s="15"/>
      <c r="AJ33" s="15"/>
      <c r="AK33" s="15"/>
      <c r="AL33" s="15"/>
      <c r="AM33" s="15"/>
      <c r="AN33" s="15"/>
    </row>
    <row r="34" spans="1:40">
      <c r="A34" s="13"/>
      <c r="B34" s="13"/>
      <c r="C34" s="13"/>
      <c r="D34" s="13"/>
      <c r="E34" s="13"/>
      <c r="F34" s="13"/>
      <c r="G34" s="13"/>
      <c r="H34" s="13"/>
      <c r="I34" s="13"/>
      <c r="J34" s="13"/>
      <c r="K34" s="13"/>
      <c r="L34" s="13"/>
      <c r="M34" s="13"/>
      <c r="N34" s="13"/>
      <c r="O34" s="13"/>
      <c r="P34" s="13"/>
      <c r="Q34" s="13"/>
      <c r="R34" s="13"/>
      <c r="S34" s="13"/>
      <c r="T34" s="13"/>
      <c r="U34" s="13"/>
      <c r="V34" s="13"/>
    </row>
    <row r="35" spans="1:40">
      <c r="A35" s="13"/>
      <c r="B35" s="13"/>
      <c r="C35" s="13"/>
      <c r="D35" s="13"/>
      <c r="E35" s="13"/>
      <c r="F35" s="13"/>
      <c r="G35" s="13"/>
      <c r="H35" s="13"/>
      <c r="I35" s="13"/>
      <c r="J35" s="13"/>
      <c r="K35" s="13"/>
      <c r="L35" s="13"/>
      <c r="M35" s="13"/>
      <c r="N35" s="13"/>
      <c r="O35" s="13"/>
      <c r="P35" s="13"/>
      <c r="Q35" s="13"/>
      <c r="R35" s="13"/>
      <c r="S35" s="13"/>
      <c r="T35" s="13"/>
      <c r="U35" s="13"/>
      <c r="V35" s="13"/>
    </row>
    <row r="36" spans="1:40">
      <c r="A36" s="13"/>
      <c r="B36" s="13"/>
      <c r="C36" s="13"/>
      <c r="D36" s="13"/>
      <c r="E36" s="13"/>
      <c r="F36" s="13"/>
      <c r="G36" s="13"/>
      <c r="H36" s="13"/>
      <c r="I36" s="13"/>
      <c r="J36" s="13"/>
      <c r="K36" s="13"/>
      <c r="L36" s="13"/>
      <c r="M36" s="13"/>
      <c r="N36" s="13"/>
      <c r="O36" s="13"/>
      <c r="P36" s="13"/>
      <c r="Q36" s="13"/>
      <c r="R36" s="13"/>
      <c r="S36" s="13"/>
      <c r="T36" s="13"/>
      <c r="U36" s="13"/>
      <c r="V36" s="13"/>
    </row>
    <row r="37" spans="1:40">
      <c r="A37" s="13"/>
      <c r="B37" s="13"/>
      <c r="C37" s="13"/>
      <c r="D37" s="13"/>
      <c r="E37" s="13"/>
      <c r="F37" s="13"/>
      <c r="G37" s="13"/>
      <c r="H37" s="13"/>
      <c r="I37" s="13"/>
      <c r="J37" s="13"/>
      <c r="K37" s="13"/>
      <c r="L37" s="13"/>
      <c r="M37" s="13"/>
      <c r="N37" s="13"/>
      <c r="O37" s="13"/>
      <c r="P37" s="13"/>
      <c r="Q37" s="13"/>
      <c r="R37" s="13"/>
      <c r="S37" s="13"/>
      <c r="T37" s="13"/>
      <c r="U37" s="13"/>
      <c r="V37" s="13"/>
    </row>
    <row r="38" spans="1:40">
      <c r="A38" s="13"/>
      <c r="B38" s="13"/>
      <c r="C38" s="13"/>
      <c r="D38" s="13"/>
      <c r="E38" s="13"/>
      <c r="F38" s="13"/>
      <c r="G38" s="13"/>
      <c r="H38" s="13"/>
      <c r="I38" s="13"/>
      <c r="J38" s="13"/>
      <c r="K38" s="13"/>
      <c r="L38" s="13"/>
      <c r="M38" s="13"/>
      <c r="N38" s="13"/>
      <c r="O38" s="13"/>
      <c r="P38" s="13"/>
      <c r="Q38" s="13"/>
      <c r="R38" s="13"/>
      <c r="S38" s="13"/>
      <c r="T38" s="13"/>
      <c r="U38" s="13"/>
      <c r="V38" s="13"/>
    </row>
    <row r="39" spans="1:40">
      <c r="A39" s="13"/>
      <c r="B39" s="13"/>
      <c r="C39" s="13"/>
      <c r="D39" s="13"/>
      <c r="E39" s="13"/>
      <c r="F39" s="13"/>
      <c r="G39" s="13"/>
      <c r="H39" s="13"/>
      <c r="I39" s="13"/>
      <c r="J39" s="13"/>
      <c r="K39" s="13"/>
      <c r="L39" s="13"/>
      <c r="M39" s="13"/>
      <c r="N39" s="13"/>
      <c r="O39" s="13"/>
      <c r="P39" s="13"/>
      <c r="Q39" s="13"/>
      <c r="R39" s="13"/>
      <c r="S39" s="13"/>
      <c r="T39" s="13"/>
      <c r="U39" s="13"/>
      <c r="V39" s="13"/>
    </row>
    <row r="40" spans="1:40">
      <c r="A40" s="13"/>
      <c r="B40" s="13"/>
      <c r="C40" s="13"/>
      <c r="D40" s="13"/>
      <c r="E40" s="13"/>
      <c r="F40" s="13"/>
      <c r="G40" s="13"/>
      <c r="H40" s="13"/>
      <c r="I40" s="13"/>
      <c r="J40" s="13"/>
      <c r="K40" s="13"/>
      <c r="L40" s="13"/>
      <c r="M40" s="13"/>
      <c r="N40" s="13"/>
      <c r="O40" s="13"/>
      <c r="P40" s="13"/>
      <c r="Q40" s="13"/>
      <c r="R40" s="13"/>
      <c r="S40" s="13"/>
      <c r="T40" s="13"/>
      <c r="U40" s="13"/>
      <c r="V40" s="13"/>
    </row>
    <row r="41" spans="1:40">
      <c r="A41" s="13"/>
      <c r="B41" s="13"/>
      <c r="C41" s="13"/>
      <c r="D41" s="13"/>
      <c r="E41" s="13"/>
      <c r="F41" s="13"/>
      <c r="G41" s="13"/>
      <c r="H41" s="13"/>
      <c r="I41" s="13"/>
      <c r="J41" s="13"/>
      <c r="K41" s="13"/>
      <c r="L41" s="13"/>
      <c r="M41" s="13"/>
      <c r="N41" s="13"/>
      <c r="O41" s="13"/>
      <c r="P41" s="13"/>
      <c r="Q41" s="13"/>
      <c r="R41" s="13"/>
      <c r="S41" s="13"/>
      <c r="T41" s="13"/>
      <c r="U41" s="13"/>
      <c r="V41" s="13"/>
    </row>
    <row r="42" spans="1:40">
      <c r="A42" s="13"/>
      <c r="B42" s="13"/>
      <c r="C42" s="13"/>
      <c r="D42" s="13"/>
      <c r="E42" s="13"/>
      <c r="F42" s="13"/>
      <c r="G42" s="13"/>
      <c r="H42" s="13"/>
      <c r="I42" s="13"/>
      <c r="J42" s="13"/>
      <c r="K42" s="13"/>
      <c r="L42" s="13"/>
      <c r="M42" s="13"/>
      <c r="N42" s="13"/>
      <c r="O42" s="13"/>
      <c r="P42" s="13"/>
      <c r="Q42" s="13"/>
      <c r="R42" s="13"/>
      <c r="S42" s="13"/>
      <c r="T42" s="13"/>
      <c r="U42" s="13"/>
      <c r="V42" s="13"/>
    </row>
    <row r="43" spans="1:40">
      <c r="A43" s="13"/>
      <c r="B43" s="13"/>
      <c r="C43" s="13"/>
      <c r="D43" s="13"/>
      <c r="E43" s="13"/>
      <c r="F43" s="13"/>
      <c r="G43" s="13"/>
      <c r="H43" s="13"/>
      <c r="I43" s="13"/>
      <c r="J43" s="13"/>
      <c r="K43" s="13"/>
      <c r="L43" s="13"/>
      <c r="M43" s="13"/>
      <c r="N43" s="13"/>
      <c r="O43" s="13"/>
      <c r="P43" s="13"/>
      <c r="Q43" s="13"/>
      <c r="R43" s="13"/>
      <c r="S43" s="13"/>
      <c r="T43" s="13"/>
      <c r="U43" s="13"/>
      <c r="V43" s="13"/>
    </row>
    <row r="44" spans="1:40">
      <c r="A44" s="13"/>
      <c r="B44" s="13"/>
      <c r="C44" s="13"/>
      <c r="D44" s="13"/>
      <c r="E44" s="13"/>
      <c r="F44" s="13"/>
      <c r="G44" s="13"/>
      <c r="H44" s="13"/>
      <c r="I44" s="13"/>
      <c r="J44" s="13"/>
      <c r="K44" s="13"/>
      <c r="L44" s="13"/>
      <c r="M44" s="13"/>
      <c r="N44" s="13"/>
      <c r="O44" s="13"/>
      <c r="P44" s="13"/>
      <c r="Q44" s="13"/>
      <c r="R44" s="13"/>
      <c r="S44" s="13"/>
      <c r="T44" s="13"/>
      <c r="U44" s="13"/>
      <c r="V44" s="13"/>
    </row>
    <row r="45" spans="1:40">
      <c r="A45" s="13"/>
      <c r="B45" s="13"/>
      <c r="C45" s="13"/>
      <c r="D45" s="13"/>
      <c r="E45" s="13"/>
      <c r="F45" s="13"/>
      <c r="G45" s="13"/>
      <c r="H45" s="13"/>
      <c r="I45" s="13"/>
      <c r="J45" s="13"/>
      <c r="K45" s="13"/>
      <c r="L45" s="13"/>
      <c r="M45" s="13"/>
      <c r="N45" s="13"/>
      <c r="O45" s="13"/>
      <c r="P45" s="13"/>
      <c r="Q45" s="13"/>
      <c r="R45" s="13"/>
      <c r="S45" s="13"/>
      <c r="T45" s="13"/>
      <c r="U45" s="13"/>
      <c r="V45" s="13"/>
    </row>
    <row r="46" spans="1:40">
      <c r="A46" s="13"/>
      <c r="B46" s="13"/>
      <c r="C46" s="13"/>
      <c r="D46" s="13"/>
      <c r="E46" s="13"/>
      <c r="F46" s="13"/>
      <c r="G46" s="13"/>
      <c r="H46" s="13"/>
      <c r="I46" s="13"/>
      <c r="J46" s="13"/>
      <c r="K46" s="13"/>
      <c r="L46" s="13"/>
      <c r="M46" s="13"/>
      <c r="N46" s="13"/>
      <c r="O46" s="13"/>
      <c r="P46" s="13"/>
      <c r="Q46" s="13"/>
      <c r="R46" s="13"/>
      <c r="S46" s="13"/>
      <c r="T46" s="13"/>
      <c r="U46" s="13"/>
      <c r="V46" s="13"/>
    </row>
    <row r="47" spans="1:40">
      <c r="A47" s="13"/>
      <c r="B47" s="13"/>
      <c r="C47" s="13"/>
      <c r="D47" s="13"/>
      <c r="E47" s="13"/>
      <c r="F47" s="13"/>
      <c r="G47" s="13"/>
      <c r="H47" s="13"/>
      <c r="I47" s="13"/>
      <c r="J47" s="13"/>
      <c r="K47" s="13"/>
      <c r="L47" s="13"/>
      <c r="M47" s="13"/>
      <c r="N47" s="13"/>
      <c r="O47" s="13"/>
      <c r="P47" s="13"/>
      <c r="Q47" s="13"/>
      <c r="R47" s="13"/>
      <c r="S47" s="13"/>
      <c r="T47" s="13"/>
      <c r="U47" s="13"/>
      <c r="V47" s="13"/>
    </row>
    <row r="48" spans="1:40">
      <c r="A48" s="13"/>
      <c r="B48" s="13"/>
      <c r="C48" s="13"/>
      <c r="D48" s="13"/>
      <c r="E48" s="13"/>
      <c r="F48" s="13"/>
      <c r="G48" s="13"/>
      <c r="H48" s="13"/>
      <c r="I48" s="13"/>
      <c r="J48" s="13"/>
      <c r="K48" s="13"/>
      <c r="L48" s="13"/>
      <c r="M48" s="13"/>
      <c r="N48" s="13"/>
      <c r="O48" s="13"/>
      <c r="P48" s="13"/>
      <c r="Q48" s="13"/>
      <c r="R48" s="13"/>
      <c r="S48" s="13"/>
      <c r="T48" s="13"/>
      <c r="U48" s="13"/>
      <c r="V48" s="13"/>
    </row>
    <row r="49" spans="1:22">
      <c r="A49" s="13"/>
      <c r="B49" s="13"/>
      <c r="C49" s="13"/>
      <c r="D49" s="13"/>
      <c r="E49" s="13"/>
      <c r="F49" s="13"/>
      <c r="G49" s="13"/>
      <c r="H49" s="13"/>
      <c r="I49" s="13"/>
      <c r="J49" s="13"/>
      <c r="K49" s="13"/>
      <c r="L49" s="13"/>
      <c r="M49" s="13"/>
      <c r="N49" s="13"/>
      <c r="O49" s="13"/>
      <c r="P49" s="13"/>
      <c r="Q49" s="13"/>
      <c r="R49" s="13"/>
      <c r="S49" s="13"/>
      <c r="T49" s="13"/>
      <c r="U49" s="13"/>
      <c r="V49" s="13"/>
    </row>
    <row r="50" spans="1:22">
      <c r="A50" s="13"/>
      <c r="B50" s="13"/>
      <c r="C50" s="13"/>
      <c r="D50" s="13"/>
      <c r="E50" s="13"/>
      <c r="F50" s="13"/>
      <c r="G50" s="13"/>
      <c r="H50" s="13"/>
      <c r="I50" s="13"/>
      <c r="J50" s="13"/>
      <c r="K50" s="13"/>
      <c r="L50" s="13"/>
      <c r="M50" s="13"/>
      <c r="N50" s="13"/>
      <c r="O50" s="13"/>
      <c r="P50" s="13"/>
      <c r="Q50" s="13"/>
      <c r="R50" s="13"/>
      <c r="S50" s="13"/>
      <c r="T50" s="13"/>
      <c r="U50" s="13"/>
      <c r="V50" s="13"/>
    </row>
    <row r="51" spans="1:22">
      <c r="A51" s="13"/>
      <c r="B51" s="13"/>
      <c r="C51" s="13"/>
      <c r="D51" s="13"/>
      <c r="E51" s="13"/>
      <c r="F51" s="13"/>
      <c r="G51" s="13"/>
      <c r="H51" s="13"/>
      <c r="I51" s="13"/>
      <c r="J51" s="13"/>
      <c r="K51" s="13"/>
      <c r="L51" s="13"/>
      <c r="M51" s="13"/>
      <c r="N51" s="13"/>
      <c r="O51" s="13"/>
      <c r="P51" s="13"/>
      <c r="Q51" s="13"/>
      <c r="R51" s="13"/>
      <c r="S51" s="13"/>
      <c r="T51" s="13"/>
      <c r="U51" s="13"/>
      <c r="V51" s="13"/>
    </row>
    <row r="52" spans="1:22">
      <c r="A52" s="13"/>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row r="55" spans="1:22">
      <c r="A55" s="13"/>
      <c r="B55" s="13"/>
      <c r="C55" s="13"/>
      <c r="D55" s="13"/>
      <c r="E55" s="13"/>
      <c r="F55" s="13"/>
      <c r="G55" s="13"/>
      <c r="H55" s="13"/>
      <c r="I55" s="13"/>
      <c r="J55" s="13"/>
      <c r="K55" s="13"/>
      <c r="L55" s="13"/>
      <c r="M55" s="13"/>
      <c r="N55" s="13"/>
      <c r="O55" s="13"/>
      <c r="P55" s="13"/>
      <c r="Q55" s="13"/>
      <c r="R55" s="13"/>
      <c r="S55" s="13"/>
      <c r="T55" s="13"/>
      <c r="U55" s="13"/>
      <c r="V55" s="13"/>
    </row>
    <row r="56" spans="1:22">
      <c r="A56" s="13"/>
      <c r="B56" s="13"/>
      <c r="C56" s="13"/>
      <c r="D56" s="13"/>
      <c r="E56" s="13"/>
      <c r="F56" s="13"/>
      <c r="G56" s="13"/>
      <c r="H56" s="13"/>
      <c r="I56" s="13"/>
      <c r="J56" s="13"/>
      <c r="K56" s="13"/>
      <c r="L56" s="13"/>
      <c r="M56" s="13"/>
      <c r="N56" s="13"/>
      <c r="O56" s="13"/>
      <c r="P56" s="13"/>
      <c r="Q56" s="13"/>
      <c r="R56" s="13"/>
      <c r="S56" s="13"/>
      <c r="T56" s="13"/>
      <c r="U56" s="13"/>
      <c r="V56" s="13"/>
    </row>
    <row r="57" spans="1:22">
      <c r="A57" s="13"/>
      <c r="B57" s="13"/>
      <c r="C57" s="13"/>
      <c r="D57" s="13"/>
      <c r="E57" s="13"/>
      <c r="F57" s="13"/>
      <c r="G57" s="13"/>
      <c r="H57" s="13"/>
      <c r="I57" s="13"/>
      <c r="J57" s="13"/>
      <c r="K57" s="13"/>
      <c r="L57" s="13"/>
      <c r="M57" s="13"/>
      <c r="N57" s="13"/>
      <c r="O57" s="13"/>
      <c r="P57" s="13"/>
      <c r="Q57" s="13"/>
      <c r="R57" s="13"/>
      <c r="S57" s="13"/>
      <c r="T57" s="13"/>
      <c r="U57" s="13"/>
      <c r="V57" s="13"/>
    </row>
    <row r="58" spans="1:22">
      <c r="A58" s="13"/>
      <c r="B58" s="13"/>
      <c r="C58" s="13"/>
      <c r="D58" s="13"/>
      <c r="E58" s="13"/>
      <c r="F58" s="13"/>
      <c r="G58" s="13"/>
      <c r="H58" s="13"/>
      <c r="I58" s="13"/>
      <c r="J58" s="13"/>
      <c r="K58" s="13"/>
      <c r="L58" s="13"/>
      <c r="M58" s="13"/>
      <c r="N58" s="13"/>
      <c r="O58" s="13"/>
      <c r="P58" s="13"/>
      <c r="Q58" s="13"/>
      <c r="R58" s="13"/>
      <c r="S58" s="13"/>
      <c r="T58" s="13"/>
      <c r="U58" s="13"/>
      <c r="V58" s="13"/>
    </row>
    <row r="59" spans="1:22">
      <c r="A59" s="13"/>
      <c r="B59" s="13"/>
      <c r="C59" s="13"/>
      <c r="D59" s="13"/>
      <c r="E59" s="13"/>
      <c r="F59" s="13"/>
      <c r="G59" s="13"/>
      <c r="H59" s="13"/>
      <c r="I59" s="13"/>
      <c r="J59" s="13"/>
      <c r="K59" s="13"/>
      <c r="L59" s="13"/>
      <c r="M59" s="13"/>
      <c r="N59" s="13"/>
      <c r="O59" s="13"/>
      <c r="P59" s="13"/>
      <c r="Q59" s="13"/>
      <c r="R59" s="13"/>
      <c r="S59" s="13"/>
      <c r="T59" s="13"/>
      <c r="U59" s="13"/>
      <c r="V59" s="13"/>
    </row>
    <row r="60" spans="1:22">
      <c r="A60" s="13"/>
      <c r="B60" s="13"/>
      <c r="C60" s="13"/>
      <c r="D60" s="13"/>
      <c r="E60" s="13"/>
      <c r="F60" s="13"/>
      <c r="G60" s="13"/>
      <c r="H60" s="13"/>
      <c r="I60" s="13"/>
      <c r="J60" s="13"/>
      <c r="K60" s="13"/>
      <c r="L60" s="13"/>
      <c r="M60" s="13"/>
      <c r="N60" s="13"/>
      <c r="O60" s="13"/>
      <c r="P60" s="13"/>
      <c r="Q60" s="13"/>
      <c r="R60" s="13"/>
      <c r="S60" s="13"/>
      <c r="T60" s="13"/>
      <c r="U60" s="13"/>
      <c r="V60" s="13"/>
    </row>
    <row r="61" spans="1:22">
      <c r="A61" s="13"/>
      <c r="B61" s="13"/>
      <c r="C61" s="13"/>
      <c r="D61" s="13"/>
      <c r="E61" s="13"/>
      <c r="F61" s="13"/>
      <c r="G61" s="13"/>
      <c r="H61" s="13"/>
      <c r="I61" s="13"/>
      <c r="J61" s="13"/>
      <c r="K61" s="13"/>
      <c r="L61" s="13"/>
      <c r="M61" s="13"/>
      <c r="N61" s="13"/>
      <c r="O61" s="13"/>
      <c r="P61" s="13"/>
      <c r="Q61" s="13"/>
      <c r="R61" s="13"/>
      <c r="S61" s="13"/>
      <c r="T61" s="13"/>
      <c r="U61" s="13"/>
      <c r="V61" s="13"/>
    </row>
    <row r="62" spans="1:22">
      <c r="A62" s="13"/>
      <c r="B62" s="13"/>
      <c r="C62" s="13"/>
      <c r="D62" s="13"/>
      <c r="E62" s="13"/>
      <c r="F62" s="13"/>
      <c r="G62" s="13"/>
      <c r="H62" s="13"/>
      <c r="I62" s="13"/>
      <c r="J62" s="13"/>
      <c r="K62" s="13"/>
      <c r="L62" s="13"/>
      <c r="M62" s="13"/>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row r="84" spans="1:22">
      <c r="A84" s="13"/>
      <c r="B84" s="13"/>
      <c r="C84" s="13"/>
      <c r="D84" s="13"/>
      <c r="E84" s="13"/>
      <c r="F84" s="13"/>
      <c r="G84" s="13"/>
      <c r="H84" s="13"/>
      <c r="I84" s="13"/>
      <c r="J84" s="13"/>
      <c r="K84" s="13"/>
      <c r="L84" s="13"/>
      <c r="M84" s="13"/>
      <c r="N84" s="13"/>
      <c r="O84" s="13"/>
      <c r="P84" s="13"/>
      <c r="Q84" s="13"/>
      <c r="R84" s="13"/>
      <c r="S84" s="13"/>
      <c r="T84" s="13"/>
      <c r="U84" s="13"/>
      <c r="V84" s="13"/>
    </row>
    <row r="85" spans="1:22">
      <c r="A85" s="13"/>
      <c r="B85" s="13"/>
      <c r="C85" s="13"/>
      <c r="D85" s="13"/>
      <c r="E85" s="13"/>
      <c r="F85" s="13"/>
      <c r="G85" s="13"/>
      <c r="H85" s="13"/>
      <c r="I85" s="13"/>
      <c r="J85" s="13"/>
      <c r="K85" s="13"/>
      <c r="L85" s="13"/>
      <c r="M85" s="13"/>
      <c r="N85" s="13"/>
      <c r="O85" s="13"/>
      <c r="P85" s="13"/>
      <c r="Q85" s="13"/>
      <c r="R85" s="13"/>
      <c r="S85" s="13"/>
      <c r="T85" s="13"/>
      <c r="U85" s="13"/>
      <c r="V85" s="13"/>
    </row>
    <row r="86" spans="1:22">
      <c r="A86" s="13"/>
      <c r="B86" s="13"/>
      <c r="C86" s="13"/>
      <c r="D86" s="13"/>
      <c r="E86" s="13"/>
      <c r="F86" s="13"/>
      <c r="G86" s="13"/>
      <c r="H86" s="13"/>
      <c r="I86" s="13"/>
      <c r="J86" s="13"/>
      <c r="K86" s="13"/>
      <c r="L86" s="13"/>
      <c r="M86" s="13"/>
      <c r="N86" s="13"/>
      <c r="O86" s="13"/>
      <c r="P86" s="13"/>
      <c r="Q86" s="13"/>
      <c r="R86" s="13"/>
      <c r="S86" s="13"/>
      <c r="T86" s="13"/>
      <c r="U86" s="13"/>
      <c r="V86" s="13"/>
    </row>
    <row r="87" spans="1:22">
      <c r="A87" s="13"/>
      <c r="B87" s="13"/>
      <c r="C87" s="13"/>
      <c r="D87" s="13"/>
      <c r="E87" s="13"/>
      <c r="F87" s="13"/>
      <c r="G87" s="13"/>
      <c r="H87" s="13"/>
      <c r="I87" s="13"/>
      <c r="J87" s="13"/>
      <c r="K87" s="13"/>
      <c r="L87" s="13"/>
      <c r="M87" s="13"/>
      <c r="N87" s="13"/>
      <c r="O87" s="13"/>
      <c r="P87" s="13"/>
      <c r="Q87" s="13"/>
      <c r="R87" s="13"/>
      <c r="S87" s="13"/>
      <c r="T87" s="13"/>
      <c r="U87" s="13"/>
      <c r="V87" s="13"/>
    </row>
    <row r="88" spans="1:22">
      <c r="A88" s="13"/>
      <c r="B88" s="13"/>
      <c r="C88" s="13"/>
      <c r="D88" s="13"/>
      <c r="E88" s="13"/>
      <c r="F88" s="13"/>
      <c r="G88" s="13"/>
      <c r="H88" s="13"/>
      <c r="I88" s="13"/>
      <c r="J88" s="13"/>
      <c r="K88" s="13"/>
      <c r="L88" s="13"/>
      <c r="M88" s="13"/>
      <c r="N88" s="13"/>
      <c r="O88" s="13"/>
      <c r="P88" s="13"/>
      <c r="Q88" s="13"/>
      <c r="R88" s="13"/>
      <c r="S88" s="13"/>
      <c r="T88" s="13"/>
      <c r="U88" s="13"/>
      <c r="V88" s="13"/>
    </row>
    <row r="89" spans="1:22">
      <c r="A89" s="13"/>
      <c r="B89" s="13"/>
      <c r="C89" s="13"/>
      <c r="D89" s="13"/>
      <c r="E89" s="13"/>
      <c r="F89" s="13"/>
      <c r="G89" s="13"/>
      <c r="H89" s="13"/>
      <c r="I89" s="13"/>
      <c r="J89" s="13"/>
      <c r="K89" s="13"/>
      <c r="L89" s="13"/>
      <c r="M89" s="13"/>
      <c r="N89" s="13"/>
      <c r="O89" s="13"/>
      <c r="P89" s="13"/>
      <c r="Q89" s="13"/>
      <c r="R89" s="13"/>
      <c r="S89" s="13"/>
      <c r="T89" s="13"/>
      <c r="U89" s="13"/>
      <c r="V89" s="13"/>
    </row>
    <row r="90" spans="1:22">
      <c r="A90" s="13"/>
      <c r="B90" s="13"/>
      <c r="C90" s="13"/>
      <c r="D90" s="13"/>
      <c r="E90" s="13"/>
      <c r="F90" s="13"/>
      <c r="G90" s="13"/>
      <c r="H90" s="13"/>
      <c r="I90" s="13"/>
      <c r="J90" s="13"/>
      <c r="K90" s="13"/>
      <c r="L90" s="13"/>
      <c r="M90" s="13"/>
      <c r="N90" s="13"/>
      <c r="O90" s="13"/>
      <c r="P90" s="13"/>
      <c r="Q90" s="13"/>
      <c r="R90" s="13"/>
      <c r="S90" s="13"/>
      <c r="T90" s="13"/>
      <c r="U90" s="13"/>
      <c r="V90" s="13"/>
    </row>
    <row r="91" spans="1:22">
      <c r="A91" s="13"/>
      <c r="B91" s="13"/>
      <c r="C91" s="13"/>
      <c r="D91" s="13"/>
      <c r="E91" s="13"/>
      <c r="F91" s="13"/>
      <c r="G91" s="13"/>
      <c r="H91" s="13"/>
      <c r="I91" s="13"/>
      <c r="J91" s="13"/>
      <c r="K91" s="13"/>
      <c r="L91" s="13"/>
      <c r="M91" s="13"/>
      <c r="N91" s="13"/>
      <c r="O91" s="13"/>
      <c r="P91" s="13"/>
      <c r="Q91" s="13"/>
      <c r="R91" s="13"/>
      <c r="S91" s="13"/>
      <c r="T91" s="13"/>
      <c r="U91" s="13"/>
      <c r="V91" s="13"/>
    </row>
    <row r="92" spans="1:22">
      <c r="A92" s="13"/>
      <c r="B92" s="13"/>
      <c r="C92" s="13"/>
      <c r="D92" s="13"/>
      <c r="E92" s="13"/>
      <c r="F92" s="13"/>
      <c r="G92" s="13"/>
      <c r="H92" s="13"/>
      <c r="I92" s="13"/>
      <c r="J92" s="13"/>
      <c r="K92" s="13"/>
      <c r="L92" s="13"/>
      <c r="M92" s="13"/>
      <c r="N92" s="13"/>
      <c r="O92" s="13"/>
      <c r="P92" s="13"/>
      <c r="Q92" s="13"/>
      <c r="R92" s="13"/>
      <c r="S92" s="13"/>
      <c r="T92" s="13"/>
      <c r="U92" s="13"/>
      <c r="V92" s="13"/>
    </row>
    <row r="93" spans="1:22">
      <c r="A93" s="13"/>
      <c r="B93" s="13"/>
      <c r="C93" s="13"/>
      <c r="D93" s="13"/>
      <c r="E93" s="13"/>
      <c r="F93" s="13"/>
      <c r="G93" s="13"/>
      <c r="H93" s="13"/>
      <c r="I93" s="13"/>
      <c r="J93" s="13"/>
      <c r="K93" s="13"/>
      <c r="L93" s="13"/>
      <c r="M93" s="13"/>
      <c r="N93" s="13"/>
      <c r="O93" s="13"/>
      <c r="P93" s="13"/>
      <c r="Q93" s="13"/>
      <c r="R93" s="13"/>
      <c r="S93" s="13"/>
      <c r="T93" s="13"/>
      <c r="U93" s="13"/>
      <c r="V93" s="13"/>
    </row>
    <row r="94" spans="1:22">
      <c r="A94" s="13"/>
      <c r="B94" s="13"/>
      <c r="C94" s="13"/>
      <c r="D94" s="13"/>
      <c r="E94" s="13"/>
      <c r="F94" s="13"/>
      <c r="G94" s="13"/>
      <c r="H94" s="13"/>
      <c r="I94" s="13"/>
      <c r="J94" s="13"/>
      <c r="K94" s="13"/>
      <c r="L94" s="13"/>
      <c r="M94" s="13"/>
      <c r="N94" s="13"/>
      <c r="O94" s="13"/>
      <c r="P94" s="13"/>
      <c r="Q94" s="13"/>
      <c r="R94" s="13"/>
      <c r="S94" s="13"/>
      <c r="T94" s="13"/>
      <c r="U94" s="13"/>
      <c r="V94" s="13"/>
    </row>
    <row r="95" spans="1:22">
      <c r="A95" s="13"/>
      <c r="B95" s="13"/>
      <c r="C95" s="13"/>
      <c r="D95" s="13"/>
      <c r="E95" s="13"/>
      <c r="F95" s="13"/>
      <c r="G95" s="13"/>
      <c r="H95" s="13"/>
      <c r="I95" s="13"/>
      <c r="J95" s="13"/>
      <c r="K95" s="13"/>
      <c r="L95" s="13"/>
      <c r="M95" s="13"/>
      <c r="N95" s="13"/>
      <c r="O95" s="13"/>
      <c r="P95" s="13"/>
      <c r="Q95" s="13"/>
      <c r="R95" s="13"/>
      <c r="S95" s="13"/>
      <c r="T95" s="13"/>
      <c r="U95" s="13"/>
      <c r="V95" s="13"/>
    </row>
    <row r="96" spans="1:22">
      <c r="A96" s="13"/>
      <c r="B96" s="13"/>
      <c r="C96" s="13"/>
      <c r="D96" s="13"/>
      <c r="E96" s="13"/>
      <c r="F96" s="13"/>
      <c r="G96" s="13"/>
      <c r="H96" s="13"/>
      <c r="I96" s="13"/>
      <c r="J96" s="13"/>
      <c r="K96" s="13"/>
      <c r="L96" s="13"/>
      <c r="M96" s="13"/>
      <c r="N96" s="13"/>
      <c r="O96" s="13"/>
      <c r="P96" s="13"/>
      <c r="Q96" s="13"/>
      <c r="R96" s="13"/>
      <c r="S96" s="13"/>
      <c r="T96" s="13"/>
      <c r="U96" s="13"/>
      <c r="V96" s="13"/>
    </row>
    <row r="97" spans="1:22">
      <c r="A97" s="13"/>
      <c r="B97" s="13"/>
      <c r="C97" s="13"/>
      <c r="D97" s="13"/>
      <c r="E97" s="13"/>
      <c r="F97" s="13"/>
      <c r="G97" s="13"/>
      <c r="H97" s="13"/>
      <c r="I97" s="13"/>
      <c r="J97" s="13"/>
      <c r="K97" s="13"/>
      <c r="L97" s="13"/>
      <c r="M97" s="13"/>
      <c r="N97" s="13"/>
      <c r="O97" s="13"/>
      <c r="P97" s="13"/>
      <c r="Q97" s="13"/>
      <c r="R97" s="13"/>
      <c r="S97" s="13"/>
      <c r="T97" s="13"/>
      <c r="U97" s="13"/>
      <c r="V97" s="13"/>
    </row>
    <row r="98" spans="1:22">
      <c r="A98" s="13"/>
      <c r="B98" s="13"/>
      <c r="C98" s="13"/>
      <c r="D98" s="13"/>
      <c r="E98" s="13"/>
      <c r="F98" s="13"/>
      <c r="G98" s="13"/>
      <c r="H98" s="13"/>
      <c r="I98" s="13"/>
      <c r="J98" s="13"/>
      <c r="K98" s="13"/>
      <c r="L98" s="13"/>
      <c r="M98" s="13"/>
      <c r="N98" s="13"/>
      <c r="O98" s="13"/>
      <c r="P98" s="13"/>
      <c r="Q98" s="13"/>
      <c r="R98" s="13"/>
      <c r="S98" s="13"/>
      <c r="T98" s="13"/>
      <c r="U98" s="13"/>
      <c r="V98" s="13"/>
    </row>
    <row r="99" spans="1:22">
      <c r="A99" s="13"/>
      <c r="B99" s="13"/>
      <c r="C99" s="13"/>
      <c r="D99" s="13"/>
      <c r="E99" s="13"/>
      <c r="F99" s="13"/>
      <c r="G99" s="13"/>
      <c r="H99" s="13"/>
      <c r="I99" s="13"/>
      <c r="J99" s="13"/>
      <c r="K99" s="13"/>
      <c r="L99" s="13"/>
      <c r="M99" s="13"/>
      <c r="N99" s="13"/>
      <c r="O99" s="13"/>
      <c r="P99" s="13"/>
      <c r="Q99" s="13"/>
      <c r="R99" s="13"/>
      <c r="S99" s="13"/>
      <c r="T99" s="13"/>
      <c r="U99" s="13"/>
      <c r="V99" s="13"/>
    </row>
    <row r="100" spans="1:22">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c r="A145" s="13"/>
      <c r="B145" s="13"/>
      <c r="C145" s="13"/>
      <c r="D145" s="13"/>
      <c r="E145" s="13"/>
      <c r="F145" s="13"/>
      <c r="G145" s="13"/>
      <c r="H145" s="13"/>
      <c r="I145" s="13"/>
      <c r="J145" s="13"/>
      <c r="K145" s="13"/>
      <c r="L145" s="13"/>
      <c r="M145" s="13"/>
      <c r="N145" s="13"/>
      <c r="O145" s="13"/>
      <c r="P145" s="13"/>
      <c r="Q145" s="13"/>
      <c r="R145" s="13"/>
      <c r="S145" s="13"/>
      <c r="T145" s="13"/>
      <c r="U145" s="13"/>
      <c r="V145" s="13"/>
    </row>
  </sheetData>
  <sheetProtection algorithmName="SHA-512" hashValue="gAHbL2Pc3kDMK5u9Ix2qqy+hJJ09XvKQHwXsBqitsX6udrpYikphy+DQoc4eFCiv0Dym4XGFsqKMSBkeSSqxeg==" saltValue="/twPDdDWczA4sa+OkYkdlg==" spinCount="100000" sheet="1" objects="1" scenarios="1" selectLockedCells="1"/>
  <mergeCells count="38">
    <mergeCell ref="L10:M10"/>
    <mergeCell ref="F1:G1"/>
    <mergeCell ref="C2:D2"/>
    <mergeCell ref="F8:G8"/>
    <mergeCell ref="F9:G9"/>
    <mergeCell ref="F10:G10"/>
    <mergeCell ref="F11:G11"/>
    <mergeCell ref="L11:M11"/>
    <mergeCell ref="F12:G12"/>
    <mergeCell ref="L12:M12"/>
    <mergeCell ref="F13:G13"/>
    <mergeCell ref="L13:M13"/>
    <mergeCell ref="F14:G14"/>
    <mergeCell ref="L14:M14"/>
    <mergeCell ref="F15:G15"/>
    <mergeCell ref="L15:M15"/>
    <mergeCell ref="F16:G16"/>
    <mergeCell ref="L16:M16"/>
    <mergeCell ref="F17:G17"/>
    <mergeCell ref="L17:M17"/>
    <mergeCell ref="F18:G18"/>
    <mergeCell ref="L18:M18"/>
    <mergeCell ref="F19:G19"/>
    <mergeCell ref="L19:M19"/>
    <mergeCell ref="F20:G20"/>
    <mergeCell ref="L20:M20"/>
    <mergeCell ref="F21:G21"/>
    <mergeCell ref="L21:M21"/>
    <mergeCell ref="F22:G22"/>
    <mergeCell ref="L22:M22"/>
    <mergeCell ref="F26:G26"/>
    <mergeCell ref="L26:M26"/>
    <mergeCell ref="F23:G23"/>
    <mergeCell ref="L23:M23"/>
    <mergeCell ref="F24:G24"/>
    <mergeCell ref="L24:M24"/>
    <mergeCell ref="F25:G25"/>
    <mergeCell ref="L25:M25"/>
  </mergeCells>
  <conditionalFormatting sqref="D5:D6 G5:G6">
    <cfRule type="cellIs" dxfId="82" priority="82" operator="equal">
      <formula>"YES"</formula>
    </cfRule>
    <cfRule type="cellIs" dxfId="81" priority="81" operator="equal">
      <formula>"NO"</formula>
    </cfRule>
  </conditionalFormatting>
  <conditionalFormatting sqref="D7 F7:G7 F10:F28 D15 D27:D28">
    <cfRule type="cellIs" dxfId="76" priority="87" operator="equal">
      <formula>"YES"</formula>
    </cfRule>
    <cfRule type="cellIs" dxfId="73" priority="86" operator="equal">
      <formula>"NO"</formula>
    </cfRule>
  </conditionalFormatting>
  <conditionalFormatting sqref="D8:D9 F8:F9 H8:H9 E9">
    <cfRule type="cellIs" dxfId="72" priority="44" operator="equal">
      <formula>"NO"</formula>
    </cfRule>
    <cfRule type="cellIs" dxfId="68" priority="45" operator="equal">
      <formula>"YES"</formula>
    </cfRule>
  </conditionalFormatting>
  <conditionalFormatting sqref="D14">
    <cfRule type="cellIs" dxfId="64" priority="25" operator="equal">
      <formula>"NO"</formula>
    </cfRule>
  </conditionalFormatting>
  <conditionalFormatting sqref="D26">
    <cfRule type="cellIs" dxfId="58" priority="10" operator="equal">
      <formula>"NO"</formula>
    </cfRule>
  </conditionalFormatting>
  <conditionalFormatting sqref="E10:E13">
    <cfRule type="cellIs" dxfId="57" priority="26" operator="equal">
      <formula>"CONTINUE RESPONDIENDO"</formula>
    </cfRule>
  </conditionalFormatting>
  <conditionalFormatting sqref="E10:E14">
    <cfRule type="cellIs" dxfId="56" priority="22" operator="equal">
      <formula>"VEA LA GUÍA"</formula>
    </cfRule>
  </conditionalFormatting>
  <conditionalFormatting sqref="E14">
    <cfRule type="cellIs" dxfId="55" priority="23" operator="equal">
      <formula>"SEE GUIDANCE"</formula>
    </cfRule>
    <cfRule type="cellIs" dxfId="54" priority="20" operator="equal">
      <formula>"FIN DEL MONITOREO"</formula>
    </cfRule>
    <cfRule type="cellIs" dxfId="53" priority="21" operator="equal">
      <formula>"VEA LA GUÍA"</formula>
    </cfRule>
  </conditionalFormatting>
  <conditionalFormatting sqref="E26">
    <cfRule type="cellIs" dxfId="52" priority="5" operator="equal">
      <formula>"FIN DEL MONITOREO"</formula>
    </cfRule>
    <cfRule type="cellIs" dxfId="51" priority="7" operator="equal">
      <formula>"VEA LA GUÍA"</formula>
    </cfRule>
    <cfRule type="cellIs" dxfId="50" priority="8" operator="equal">
      <formula>"SEE GUIDANCE"</formula>
    </cfRule>
    <cfRule type="cellIs" dxfId="49" priority="6" operator="equal">
      <formula>"VEA LA GUÍA"</formula>
    </cfRule>
  </conditionalFormatting>
  <conditionalFormatting sqref="F2">
    <cfRule type="cellIs" dxfId="45" priority="73" operator="equal">
      <formula>"NO"</formula>
    </cfRule>
    <cfRule type="cellIs" dxfId="44" priority="74" operator="equal">
      <formula>"YES"</formula>
    </cfRule>
  </conditionalFormatting>
  <conditionalFormatting sqref="F5">
    <cfRule type="cellIs" dxfId="43" priority="52" operator="equal">
      <formula>"BAJO"</formula>
    </cfRule>
    <cfRule type="cellIs" dxfId="42" priority="51" operator="equal">
      <formula>"MEDIO"</formula>
    </cfRule>
    <cfRule type="cellIs" dxfId="41" priority="50" operator="equal">
      <formula>"HIGH"</formula>
    </cfRule>
    <cfRule type="cellIs" dxfId="40" priority="48" operator="equal">
      <formula>"HIGH"</formula>
    </cfRule>
    <cfRule type="cellIs" dxfId="39" priority="47" operator="equal">
      <formula>"HIGH"</formula>
    </cfRule>
    <cfRule type="cellIs" dxfId="38" priority="46" operator="equal">
      <formula>"MUY ALTO"</formula>
    </cfRule>
    <cfRule type="cellIs" dxfId="37" priority="49" operator="equal">
      <formula>"ALTO"</formula>
    </cfRule>
  </conditionalFormatting>
  <conditionalFormatting sqref="F5:F6">
    <cfRule type="cellIs" dxfId="36" priority="53" operator="equal">
      <formula>"NO"</formula>
    </cfRule>
    <cfRule type="cellIs" dxfId="35" priority="54" operator="equal">
      <formula>"YES"</formula>
    </cfRule>
  </conditionalFormatting>
  <conditionalFormatting sqref="H10:H26">
    <cfRule type="cellIs" dxfId="33" priority="1" operator="equal">
      <formula>"Immediately"</formula>
    </cfRule>
  </conditionalFormatting>
  <conditionalFormatting sqref="I4">
    <cfRule type="cellIs" dxfId="28" priority="68" operator="equal">
      <formula>"NO"</formula>
    </cfRule>
    <cfRule type="cellIs" dxfId="26" priority="69" operator="equal">
      <formula>"YES"</formula>
    </cfRule>
    <cfRule type="cellIs" dxfId="25" priority="58" operator="equal">
      <formula>"VERY HIGH"</formula>
    </cfRule>
    <cfRule type="cellIs" dxfId="24" priority="59" operator="equal">
      <formula>"HIGH"</formula>
    </cfRule>
    <cfRule type="cellIs" dxfId="23" priority="60" operator="equal">
      <formula>"HIGH"</formula>
    </cfRule>
    <cfRule type="cellIs" dxfId="22" priority="61" operator="equal">
      <formula>"HIGH"</formula>
    </cfRule>
    <cfRule type="cellIs" dxfId="21" priority="62" operator="equal">
      <formula>"HIGH"</formula>
    </cfRule>
    <cfRule type="cellIs" dxfId="20" priority="63" operator="equal">
      <formula>"MEDIUM"</formula>
    </cfRule>
    <cfRule type="cellIs" dxfId="19" priority="64" operator="equal">
      <formula>"LOW"</formula>
    </cfRule>
  </conditionalFormatting>
  <conditionalFormatting sqref="I9">
    <cfRule type="cellIs" dxfId="16" priority="40" operator="equal">
      <formula>"YES"</formula>
    </cfRule>
    <cfRule type="cellIs" dxfId="14" priority="39" operator="equal">
      <formula>"NO"</formula>
    </cfRule>
  </conditionalFormatting>
  <conditionalFormatting sqref="J8:J9">
    <cfRule type="cellIs" dxfId="6" priority="35" operator="equal">
      <formula>"YES"</formula>
    </cfRule>
    <cfRule type="cellIs" dxfId="4" priority="34" operator="equal">
      <formula>"NO"</formula>
    </cfRule>
  </conditionalFormatting>
  <conditionalFormatting sqref="J10:J26">
    <cfRule type="cellIs" dxfId="2" priority="14" operator="equal">
      <formula>"Immediately"</formula>
    </cfRule>
  </conditionalFormatting>
  <dataValidations count="1">
    <dataValidation type="list" allowBlank="1" showInputMessage="1" showErrorMessage="1" sqref="D7" xr:uid="{23712708-D3E4-A24D-A20F-E2429077F0B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9698"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mc:AlternateContent xmlns:mc="http://schemas.openxmlformats.org/markup-compatibility/2006">
          <mc:Choice Requires="x14">
            <control shapeId="29699" r:id="rId5" name="Button 3">
              <controlPr defaultSize="0" print="0" autoFill="0" autoPict="0" macro="[0]!Hoja8.BotonGrabar" altText="SAVE">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9700" r:id="rId6" name="Button 4">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0" operator="equal" id="{4F098DC2-38F6-BF45-8250-2119702F431F}">
            <xm:f>'INTERNAL REFERENCES'!#REF!</xm:f>
            <x14:dxf>
              <font>
                <color rgb="FF9C0006"/>
              </font>
              <fill>
                <patternFill>
                  <bgColor rgb="FFFFC7CE"/>
                </patternFill>
              </fill>
            </x14:dxf>
          </x14:cfRule>
          <x14:cfRule type="cellIs" priority="79" operator="equal" id="{49DA11B7-F2BD-A44D-B727-F5ABD79FB50A}">
            <xm:f>'INTERNAL REFERENCES'!#REF!</xm:f>
            <x14:dxf>
              <font>
                <color rgb="FF9C5700"/>
              </font>
              <fill>
                <patternFill>
                  <bgColor rgb="FFFFEB9C"/>
                </patternFill>
              </fill>
            </x14:dxf>
          </x14:cfRule>
          <x14:cfRule type="cellIs" priority="78" operator="equal" id="{1CE244FF-E4E6-F542-96A6-FE2F5C2C9D1E}">
            <xm:f>'INTERNAL REFERENCES'!#REF!</xm:f>
            <x14:dxf>
              <font>
                <color rgb="FF006100"/>
              </font>
              <fill>
                <patternFill>
                  <bgColor rgb="FFC6EFCE"/>
                </patternFill>
              </fill>
            </x14:dxf>
          </x14:cfRule>
          <xm:sqref>D5:D6 G5:G6</xm:sqref>
        </x14:conditionalFormatting>
        <x14:conditionalFormatting xmlns:xm="http://schemas.microsoft.com/office/excel/2006/main">
          <x14:cfRule type="cellIs" priority="83" operator="equal" id="{95DFF8D0-7E1B-4E4F-BA2C-B29CB70E58BB}">
            <xm:f>'INTERNAL REFERENCES'!#REF!</xm:f>
            <x14:dxf>
              <font>
                <color rgb="FF006100"/>
              </font>
              <fill>
                <patternFill>
                  <bgColor rgb="FFC6EFCE"/>
                </patternFill>
              </fill>
            </x14:dxf>
          </x14:cfRule>
          <x14:cfRule type="cellIs" priority="85" operator="equal" id="{BA208519-236B-1F4C-80F9-59F261D57F15}">
            <xm:f>'INTERNAL REFERENCES'!#REF!</xm:f>
            <x14:dxf>
              <font>
                <color rgb="FF9C0006"/>
              </font>
              <fill>
                <patternFill>
                  <bgColor rgb="FFFFC7CE"/>
                </patternFill>
              </fill>
            </x14:dxf>
          </x14:cfRule>
          <x14:cfRule type="cellIs" priority="84" operator="equal" id="{725F7089-76AF-6F49-8BE1-D1959ED4C617}">
            <xm:f>'INTERNAL REFERENCES'!#REF!</xm:f>
            <x14:dxf>
              <font>
                <color rgb="FF9C5700"/>
              </font>
              <fill>
                <patternFill>
                  <bgColor rgb="FFFFEB9C"/>
                </patternFill>
              </fill>
            </x14:dxf>
          </x14:cfRule>
          <xm:sqref>D7 F7:G7 F10:F28 D15 D27:D28</xm:sqref>
        </x14:conditionalFormatting>
        <x14:conditionalFormatting xmlns:xm="http://schemas.microsoft.com/office/excel/2006/main">
          <x14:cfRule type="cellIs" priority="41" operator="equal" id="{8B05A30B-93B5-4D47-A5AE-FBDC89490B86}">
            <xm:f>'INTERNAL REFERENCES'!#REF!</xm:f>
            <x14:dxf>
              <font>
                <color rgb="FF006100"/>
              </font>
              <fill>
                <patternFill>
                  <bgColor rgb="FFC6EFCE"/>
                </patternFill>
              </fill>
            </x14:dxf>
          </x14:cfRule>
          <x14:cfRule type="cellIs" priority="43" operator="equal" id="{BFDAA197-CC72-C14D-8017-40AD7DE1D3B5}">
            <xm:f>'INTERNAL REFERENCES'!#REF!</xm:f>
            <x14:dxf>
              <font>
                <color rgb="FF9C0006"/>
              </font>
              <fill>
                <patternFill>
                  <bgColor rgb="FFFFC7CE"/>
                </patternFill>
              </fill>
            </x14:dxf>
          </x14:cfRule>
          <x14:cfRule type="cellIs" priority="42" operator="equal" id="{EDC1F90D-2DD2-ED4C-B96E-5E566ABB3BF0}">
            <xm:f>'INTERNAL REFERENCES'!#REF!</xm:f>
            <x14:dxf>
              <font>
                <color rgb="FF9C5700"/>
              </font>
              <fill>
                <patternFill>
                  <bgColor rgb="FFFFEB9C"/>
                </patternFill>
              </fill>
            </x14:dxf>
          </x14:cfRule>
          <xm:sqref>D8:D9 F8:F9 H8:H9 E9</xm:sqref>
        </x14:conditionalFormatting>
        <x14:conditionalFormatting xmlns:xm="http://schemas.microsoft.com/office/excel/2006/main">
          <x14:cfRule type="cellIs" priority="29" operator="equal" id="{620DA35F-3EA4-3542-8C19-DBC354CF9970}">
            <xm:f>'INTERNAL REFERENCES'!$B$21</xm:f>
            <x14:dxf>
              <font>
                <color rgb="FF9C0006"/>
              </font>
              <fill>
                <patternFill>
                  <bgColor rgb="FFFFC7CE"/>
                </patternFill>
              </fill>
            </x14:dxf>
          </x14:cfRule>
          <x14:cfRule type="cellIs" priority="30" operator="equal" id="{9B50F081-E296-4C48-8997-21C0EF91CD7D}">
            <xm:f>'INTERNAL REFERENCES'!$B$20</xm:f>
            <x14:dxf>
              <font>
                <color rgb="FF006100"/>
              </font>
              <fill>
                <patternFill>
                  <bgColor rgb="FFC6EFCE"/>
                </patternFill>
              </fill>
            </x14:dxf>
          </x14:cfRule>
          <x14:cfRule type="cellIs" priority="27" operator="equal" id="{DB54738F-B356-AA41-A533-1F7C29CF48C6}">
            <xm:f>'INTERNAL REFERENCES'!$B$23</xm:f>
            <x14:dxf>
              <font>
                <color theme="5" tint="-0.24994659260841701"/>
              </font>
              <fill>
                <patternFill>
                  <bgColor rgb="FFF0F0E3"/>
                </patternFill>
              </fill>
              <border>
                <vertical/>
                <horizontal/>
              </border>
            </x14:dxf>
          </x14:cfRule>
          <xm:sqref>D10:D13</xm:sqref>
        </x14:conditionalFormatting>
        <x14:conditionalFormatting xmlns:xm="http://schemas.microsoft.com/office/excel/2006/main">
          <x14:cfRule type="cellIs" priority="24" operator="equal" id="{ABE3AFF5-8789-114A-B061-AB78188E6395}">
            <xm:f>'INTERNAL REFERENCES'!$B$20</xm:f>
            <x14:dxf>
              <font>
                <color rgb="FF9C0006"/>
              </font>
              <fill>
                <patternFill>
                  <bgColor rgb="FFFFC7CE"/>
                </patternFill>
              </fill>
            </x14:dxf>
          </x14:cfRule>
          <xm:sqref>D14</xm:sqref>
        </x14:conditionalFormatting>
        <x14:conditionalFormatting xmlns:xm="http://schemas.microsoft.com/office/excel/2006/main">
          <x14:cfRule type="cellIs" priority="11" operator="equal" id="{F6B0AC53-40F6-A341-B5AD-3F9A7CE2D0D1}">
            <xm:f>'INTERNAL REFERENCES'!$B$23</xm:f>
            <x14:dxf>
              <font>
                <color theme="5" tint="-0.24994659260841701"/>
              </font>
              <fill>
                <patternFill>
                  <bgColor rgb="FFF0F0E3"/>
                </patternFill>
              </fill>
              <border>
                <vertical/>
                <horizontal/>
              </border>
            </x14:dxf>
          </x14:cfRule>
          <x14:cfRule type="cellIs" priority="13" operator="equal" id="{BD573021-3C08-7045-8DC3-1C0E04909739}">
            <xm:f>'INTERNAL REFERENCES'!$B$20</xm:f>
            <x14:dxf>
              <font>
                <color rgb="FF006100"/>
              </font>
              <fill>
                <patternFill>
                  <bgColor rgb="FFC6EFCE"/>
                </patternFill>
              </fill>
            </x14:dxf>
          </x14:cfRule>
          <x14:cfRule type="cellIs" priority="12" operator="equal" id="{92C6D958-18CF-5E4A-9822-5D679D8CBC8D}">
            <xm:f>'INTERNAL REFERENCES'!$B$21</xm:f>
            <x14:dxf>
              <font>
                <color rgb="FF9C0006"/>
              </font>
              <fill>
                <patternFill>
                  <bgColor rgb="FFFFC7CE"/>
                </patternFill>
              </fill>
            </x14:dxf>
          </x14:cfRule>
          <xm:sqref>D16:D25</xm:sqref>
        </x14:conditionalFormatting>
        <x14:conditionalFormatting xmlns:xm="http://schemas.microsoft.com/office/excel/2006/main">
          <x14:cfRule type="cellIs" priority="9" operator="equal" id="{8244E2E7-0902-8148-B476-4E6A384BC879}">
            <xm:f>'INTERNAL REFERENCES'!$B$20</xm:f>
            <x14:dxf>
              <font>
                <color rgb="FF9C0006"/>
              </font>
              <fill>
                <patternFill>
                  <bgColor rgb="FFFFC7CE"/>
                </patternFill>
              </fill>
            </x14:dxf>
          </x14:cfRule>
          <xm:sqref>D26</xm:sqref>
        </x14:conditionalFormatting>
        <x14:conditionalFormatting xmlns:xm="http://schemas.microsoft.com/office/excel/2006/main">
          <x14:cfRule type="cellIs" priority="70" operator="equal" id="{0066E776-63D7-2D45-A3A0-1EBBF9A1CC6D}">
            <xm:f>'INTERNAL REFERENCES'!#REF!</xm:f>
            <x14:dxf>
              <font>
                <color rgb="FF006100"/>
              </font>
              <fill>
                <patternFill>
                  <bgColor rgb="FFC6EFCE"/>
                </patternFill>
              </fill>
            </x14:dxf>
          </x14:cfRule>
          <x14:cfRule type="cellIs" priority="72" operator="equal" id="{DD43D6A4-E531-C040-9EF6-9E8DA66F0F2E}">
            <xm:f>'INTERNAL REFERENCES'!#REF!</xm:f>
            <x14:dxf>
              <font>
                <color rgb="FF9C0006"/>
              </font>
              <fill>
                <patternFill>
                  <bgColor rgb="FFFFC7CE"/>
                </patternFill>
              </fill>
            </x14:dxf>
          </x14:cfRule>
          <x14:cfRule type="cellIs" priority="71" operator="equal" id="{ACDDFA2B-3BEB-CF4E-B658-BBAB18A1556B}">
            <xm:f>'INTERNAL REFERENCES'!#REF!</xm:f>
            <x14:dxf>
              <font>
                <color rgb="FF9C5700"/>
              </font>
              <fill>
                <patternFill>
                  <bgColor rgb="FFFFEB9C"/>
                </patternFill>
              </fill>
            </x14:dxf>
          </x14:cfRule>
          <xm:sqref>F2</xm:sqref>
        </x14:conditionalFormatting>
        <x14:conditionalFormatting xmlns:xm="http://schemas.microsoft.com/office/excel/2006/main">
          <x14:cfRule type="cellIs" priority="4" operator="equal" id="{4C7749CF-7EAC-7341-AE11-1552C7D525B2}">
            <xm:f>'INTERNAL REFERENCES'!#REF!</xm:f>
            <x14:dxf>
              <font>
                <color rgb="FF9C5700"/>
              </font>
              <fill>
                <patternFill>
                  <bgColor rgb="FFFFEB9C"/>
                </patternFill>
              </fill>
            </x14:dxf>
          </x14:cfRule>
          <xm:sqref>H10:H25</xm:sqref>
        </x14:conditionalFormatting>
        <x14:conditionalFormatting xmlns:xm="http://schemas.microsoft.com/office/excel/2006/main">
          <x14:cfRule type="cellIs" priority="2" operator="equal" id="{070B7E21-E9C8-694B-91E0-07D30CDE2E38}">
            <xm:f>'INTERNAL REFERENCES'!#REF!</xm:f>
            <x14:dxf>
              <font>
                <color rgb="FF9C5700"/>
              </font>
              <fill>
                <patternFill>
                  <bgColor rgb="FFFFEB9C"/>
                </patternFill>
              </fill>
            </x14:dxf>
          </x14:cfRule>
          <xm:sqref>H26</xm:sqref>
        </x14:conditionalFormatting>
        <x14:conditionalFormatting xmlns:xm="http://schemas.microsoft.com/office/excel/2006/main">
          <x14:cfRule type="cellIs" priority="55" operator="equal" id="{50C2FB7C-E530-F745-96BD-FBAD553CF3F1}">
            <xm:f>'INTERNAL REFERENCES'!$B$6</xm:f>
            <x14:dxf>
              <font>
                <color rgb="FF9C0006"/>
              </font>
              <fill>
                <patternFill>
                  <bgColor rgb="FFFFC7CE"/>
                </patternFill>
              </fill>
            </x14:dxf>
          </x14:cfRule>
          <x14:cfRule type="cellIs" priority="56" operator="equal" id="{ACC1F17D-DAF7-084B-8880-F92560E5AEEA}">
            <xm:f>'INTERNAL REFERENCES'!$B$5</xm:f>
            <x14:dxf>
              <font>
                <color rgb="FF9C5700"/>
              </font>
              <fill>
                <patternFill>
                  <bgColor rgb="FFFFEB9C"/>
                </patternFill>
              </fill>
            </x14:dxf>
          </x14:cfRule>
          <x14:cfRule type="cellIs" priority="57" operator="equal" id="{2490C7D7-B33B-B84A-A9F5-A8AC24DBDEB6}">
            <xm:f>'INTERNAL REFERENCES'!$B$4</xm:f>
            <x14:dxf>
              <font>
                <color rgb="FF006100"/>
              </font>
              <fill>
                <patternFill>
                  <bgColor rgb="FFC6EFCE"/>
                </patternFill>
              </fill>
            </x14:dxf>
          </x14:cfRule>
          <xm:sqref>I3</xm:sqref>
        </x14:conditionalFormatting>
        <x14:conditionalFormatting xmlns:xm="http://schemas.microsoft.com/office/excel/2006/main">
          <x14:cfRule type="cellIs" priority="67" operator="equal" id="{B1E445E5-6B11-E445-9521-EDCB66ED5FDD}">
            <xm:f>'INTERNAL REFERENCES'!#REF!</xm:f>
            <x14:dxf>
              <font>
                <color rgb="FF9C0006"/>
              </font>
              <fill>
                <patternFill>
                  <bgColor rgb="FFFFC7CE"/>
                </patternFill>
              </fill>
            </x14:dxf>
          </x14:cfRule>
          <x14:cfRule type="cellIs" priority="65" operator="equal" id="{8F6E639A-98F2-5145-9F87-F16617620F07}">
            <xm:f>'INTERNAL REFERENCES'!#REF!</xm:f>
            <x14:dxf>
              <font>
                <color rgb="FF006100"/>
              </font>
              <fill>
                <patternFill>
                  <bgColor rgb="FFC6EFCE"/>
                </patternFill>
              </fill>
            </x14:dxf>
          </x14:cfRule>
          <x14:cfRule type="cellIs" priority="66" operator="equal" id="{68FBB39A-E6FA-6640-929F-CC7CC1DCE346}">
            <xm:f>'INTERNAL REFERENCES'!#REF!</xm:f>
            <x14:dxf>
              <font>
                <color rgb="FF9C5700"/>
              </font>
              <fill>
                <patternFill>
                  <bgColor rgb="FFFFEB9C"/>
                </patternFill>
              </fill>
            </x14:dxf>
          </x14:cfRule>
          <xm:sqref>I4</xm:sqref>
        </x14:conditionalFormatting>
        <x14:conditionalFormatting xmlns:xm="http://schemas.microsoft.com/office/excel/2006/main">
          <x14:cfRule type="cellIs" priority="36" operator="equal" id="{193230F2-D54A-DC46-B04E-70D388434853}">
            <xm:f>'INTERNAL REFERENCES'!#REF!</xm:f>
            <x14:dxf>
              <font>
                <color rgb="FF006100"/>
              </font>
              <fill>
                <patternFill>
                  <bgColor rgb="FFC6EFCE"/>
                </patternFill>
              </fill>
            </x14:dxf>
          </x14:cfRule>
          <x14:cfRule type="cellIs" priority="38" operator="equal" id="{227C3D05-1C5B-8C4F-A704-15B11FC034FC}">
            <xm:f>'INTERNAL REFERENCES'!#REF!</xm:f>
            <x14:dxf>
              <font>
                <color rgb="FF9C0006"/>
              </font>
              <fill>
                <patternFill>
                  <bgColor rgb="FFFFC7CE"/>
                </patternFill>
              </fill>
            </x14:dxf>
          </x14:cfRule>
          <x14:cfRule type="cellIs" priority="37" operator="equal" id="{660F055B-EBC1-4940-956B-65C1B871E47F}">
            <xm:f>'INTERNAL REFERENCES'!#REF!</xm:f>
            <x14:dxf>
              <font>
                <color rgb="FF9C5700"/>
              </font>
              <fill>
                <patternFill>
                  <bgColor rgb="FFFFEB9C"/>
                </patternFill>
              </fill>
            </x14:dxf>
          </x14:cfRule>
          <xm:sqref>I9</xm:sqref>
        </x14:conditionalFormatting>
        <x14:conditionalFormatting xmlns:xm="http://schemas.microsoft.com/office/excel/2006/main">
          <x14:cfRule type="cellIs" priority="75" operator="equal" id="{E88EEC1B-47F4-2143-B80F-255063ACBDC9}">
            <xm:f>'INTERNAL REFERENCES'!#REF!</xm:f>
            <x14:dxf>
              <font>
                <color rgb="FF9C5700"/>
              </font>
              <fill>
                <patternFill>
                  <bgColor rgb="FFFFEB9C"/>
                </patternFill>
              </fill>
            </x14:dxf>
          </x14:cfRule>
          <x14:cfRule type="cellIs" priority="76" operator="equal" id="{13A24985-6040-3C40-8AA2-E01E4DAB2D9F}">
            <xm:f>'INTERNAL REFERENCES'!#REF!</xm:f>
            <x14:dxf>
              <font>
                <color rgb="FF006100"/>
              </font>
              <fill>
                <patternFill>
                  <bgColor rgb="FFC6EFCE"/>
                </patternFill>
              </fill>
            </x14:dxf>
          </x14:cfRule>
          <x14:cfRule type="cellIs" priority="77" operator="equal" id="{93E96F3A-1A15-6245-8B02-CCDC2B8CF0D4}">
            <xm:f>'INTERNAL REFERENCES'!#REF!</xm:f>
            <x14:dxf>
              <font>
                <color rgb="FF9C0006"/>
              </font>
              <fill>
                <patternFill>
                  <bgColor rgb="FFFFC7CE"/>
                </patternFill>
              </fill>
            </x14:dxf>
          </x14:cfRule>
          <xm:sqref>J5</xm:sqref>
        </x14:conditionalFormatting>
        <x14:conditionalFormatting xmlns:xm="http://schemas.microsoft.com/office/excel/2006/main">
          <x14:cfRule type="cellIs" priority="32" operator="equal" id="{1C8FB4F5-CB7A-2049-8C6E-47CC4ECEEE61}">
            <xm:f>'INTERNAL REFERENCES'!#REF!</xm:f>
            <x14:dxf>
              <font>
                <color rgb="FF9C5700"/>
              </font>
              <fill>
                <patternFill>
                  <bgColor rgb="FFFFEB9C"/>
                </patternFill>
              </fill>
            </x14:dxf>
          </x14:cfRule>
          <x14:cfRule type="cellIs" priority="33" operator="equal" id="{7FD43460-81FF-D246-8C27-43ABE3D35B8F}">
            <xm:f>'INTERNAL REFERENCES'!#REF!</xm:f>
            <x14:dxf>
              <font>
                <color rgb="FF9C0006"/>
              </font>
              <fill>
                <patternFill>
                  <bgColor rgb="FFFFC7CE"/>
                </patternFill>
              </fill>
            </x14:dxf>
          </x14:cfRule>
          <x14:cfRule type="cellIs" priority="31" operator="equal" id="{FA6A4889-470D-9047-AFD8-8B4235561C18}">
            <xm:f>'INTERNAL REFERENCES'!#REF!</xm:f>
            <x14:dxf>
              <font>
                <color rgb="FF006100"/>
              </font>
              <fill>
                <patternFill>
                  <bgColor rgb="FFC6EFCE"/>
                </patternFill>
              </fill>
            </x14:dxf>
          </x14:cfRule>
          <xm:sqref>J8:J9</xm:sqref>
        </x14:conditionalFormatting>
        <x14:conditionalFormatting xmlns:xm="http://schemas.microsoft.com/office/excel/2006/main">
          <x14:cfRule type="cellIs" priority="19" operator="equal" id="{AAC9F3B9-0E34-6B46-8634-8EB133BC71B3}">
            <xm:f>'INTERNAL REFERENCES'!#REF!</xm:f>
            <x14:dxf>
              <font>
                <color rgb="FF9C5700"/>
              </font>
              <fill>
                <patternFill>
                  <bgColor rgb="FFFFEB9C"/>
                </patternFill>
              </fill>
            </x14:dxf>
          </x14:cfRule>
          <xm:sqref>J10:J15</xm:sqref>
        </x14:conditionalFormatting>
        <x14:conditionalFormatting xmlns:xm="http://schemas.microsoft.com/office/excel/2006/main">
          <x14:cfRule type="cellIs" priority="17" operator="equal" id="{52951496-4967-3640-87F9-817152A99E7B}">
            <xm:f>'INTERNAL REFERENCES'!#REF!</xm:f>
            <x14:dxf>
              <font>
                <color rgb="FF9C5700"/>
              </font>
              <fill>
                <patternFill>
                  <bgColor rgb="FFFFEB9C"/>
                </patternFill>
              </fill>
            </x14:dxf>
          </x14:cfRule>
          <xm:sqref>J16:J25</xm:sqref>
        </x14:conditionalFormatting>
        <x14:conditionalFormatting xmlns:xm="http://schemas.microsoft.com/office/excel/2006/main">
          <x14:cfRule type="cellIs" priority="15" operator="equal" id="{430613E1-47BA-B74F-BC4F-DB21724A285F}">
            <xm:f>'INTERNAL REFERENCES'!#REF!</xm:f>
            <x14:dxf>
              <font>
                <color rgb="FF9C5700"/>
              </font>
              <fill>
                <patternFill>
                  <bgColor rgb="FFFFEB9C"/>
                </patternFill>
              </fill>
            </x14:dxf>
          </x14:cfRule>
          <xm:sqref>J26</xm:sqref>
        </x14:conditionalFormatting>
      </x14:conditionalFormattings>
    </ext>
    <ext xmlns:x14="http://schemas.microsoft.com/office/spreadsheetml/2009/9/main" uri="{CCE6A557-97BC-4b89-ADB6-D9C93CAAB3DF}">
      <x14:dataValidations xmlns:xm="http://schemas.microsoft.com/office/excel/2006/main" count="9">
        <x14:dataValidation type="date" allowBlank="1" showInputMessage="1" showErrorMessage="1" xr:uid="{6FAE886E-6124-4347-B120-898538B59A98}">
          <x14:formula1>
            <xm:f>'INTERNAL REFERENCES'!D26</xm:f>
          </x14:formula1>
          <x14:formula2>
            <xm:f>'INTERNAL REFERENCES'!D27</xm:f>
          </x14:formula2>
          <xm:sqref>H3</xm:sqref>
        </x14:dataValidation>
        <x14:dataValidation type="list" allowBlank="1" showInputMessage="1" showErrorMessage="1" xr:uid="{57B8FABD-C58F-2A49-ADBF-DAB9AEE0EB3C}">
          <x14:formula1>
            <xm:f>'INTERNAL REFERENCES'!$B$28:$B$54</xm:f>
          </x14:formula1>
          <xm:sqref>E3</xm:sqref>
        </x14:dataValidation>
        <x14:dataValidation type="list" allowBlank="1" showInputMessage="1" showErrorMessage="1" xr:uid="{412F84A0-0FE1-CF48-8899-44987CB83B72}">
          <x14:formula1>
            <xm:f>'INTERNAL REFERENCES'!$D$21:$D$25</xm:f>
          </x14:formula1>
          <xm:sqref>J5</xm:sqref>
        </x14:dataValidation>
        <x14:dataValidation type="list" allowBlank="1" showInputMessage="1" showErrorMessage="1" xr:uid="{E8A8F610-75D3-A341-BCFC-9701A5B1BF19}">
          <x14:formula1>
            <xm:f>'INTERNAL REFERENCES'!$A$1:$A$36</xm:f>
          </x14:formula1>
          <xm:sqref>H5</xm:sqref>
        </x14:dataValidation>
        <x14:dataValidation type="list" allowBlank="1" showInputMessage="1" showErrorMessage="1" xr:uid="{0C8736BA-7AD0-974D-9CF6-5C5825621F3F}">
          <x14:formula1>
            <xm:f>'INTERNAL REFERENCES'!$C$14:$C$18</xm:f>
          </x14:formula1>
          <xm:sqref>D5:D6</xm:sqref>
        </x14:dataValidation>
        <x14:dataValidation type="list" allowBlank="1" showInputMessage="1" showErrorMessage="1" xr:uid="{1AD69AA4-71D1-8346-B54D-4AAAFB4C3F5E}">
          <x14:formula1>
            <xm:f>'INTERNAL REFERENCES'!$B$20:$B$23</xm:f>
          </x14:formula1>
          <xm:sqref>D10:D13 D16:D25</xm:sqref>
        </x14:dataValidation>
        <x14:dataValidation type="list" allowBlank="1" showInputMessage="1" showErrorMessage="1" xr:uid="{E2966B0A-705D-A54A-AC4D-375B90053F97}">
          <x14:formula1>
            <xm:f>'INTERNAL REFERENCES'!$B$20:$B$21</xm:f>
          </x14:formula1>
          <xm:sqref>D14 D26</xm:sqref>
        </x14:dataValidation>
        <x14:dataValidation type="list" allowBlank="1" showInputMessage="1" showErrorMessage="1" xr:uid="{3E02031B-57FD-164D-A186-5DE5A8B0CFF5}">
          <x14:formula1>
            <xm:f>'INTERNAL REFERENCES'!$B$24:$B$27</xm:f>
          </x14:formula1>
          <xm:sqref>I10:I26</xm:sqref>
        </x14:dataValidation>
        <x14:dataValidation type="list" allowBlank="1" showInputMessage="1" showErrorMessage="1" xr:uid="{3E5CD737-8874-2D4A-BAAF-7A0C1FA54E1C}">
          <x14:formula1>
            <xm:f>'INTERNAL REFERENCES'!$D$14:$D$19</xm:f>
          </x14:formula1>
          <xm:sqref>J10:J26 H10:H26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3C8BD-0C74-403D-BD97-F1D31473151B}">
  <sheetPr codeName="Hoja16"/>
  <dimension ref="A1:B7"/>
  <sheetViews>
    <sheetView topLeftCell="A3" zoomScale="80" zoomScaleNormal="80" workbookViewId="0">
      <selection activeCell="A4" sqref="A4"/>
    </sheetView>
  </sheetViews>
  <sheetFormatPr defaultColWidth="11.1640625" defaultRowHeight="16"/>
  <cols>
    <col min="1" max="1" width="14.5" bestFit="1" customWidth="1"/>
    <col min="2" max="2" width="18.1640625" bestFit="1" customWidth="1"/>
    <col min="3" max="3" width="7" bestFit="1" customWidth="1"/>
    <col min="4" max="4" width="10.5" bestFit="1" customWidth="1"/>
    <col min="5" max="6" width="17" bestFit="1" customWidth="1"/>
    <col min="7" max="7" width="17.1640625" bestFit="1" customWidth="1"/>
    <col min="8" max="8" width="17" bestFit="1" customWidth="1"/>
    <col min="9" max="10" width="17.1640625" bestFit="1" customWidth="1"/>
    <col min="11" max="11" width="21.5" bestFit="1" customWidth="1"/>
    <col min="12" max="13" width="21.6640625" bestFit="1" customWidth="1"/>
    <col min="14" max="14" width="20.83203125" bestFit="1" customWidth="1"/>
    <col min="15" max="15" width="21.5" bestFit="1" customWidth="1"/>
    <col min="16" max="16" width="16.5" bestFit="1" customWidth="1"/>
    <col min="17" max="17" width="21.6640625" bestFit="1" customWidth="1"/>
    <col min="18" max="18" width="21.5" bestFit="1" customWidth="1"/>
    <col min="19" max="19" width="18.83203125" bestFit="1" customWidth="1"/>
    <col min="20" max="20" width="16.5" bestFit="1" customWidth="1"/>
    <col min="21" max="21" width="21.6640625" bestFit="1" customWidth="1"/>
    <col min="22" max="22" width="21.5" bestFit="1" customWidth="1"/>
    <col min="23" max="23" width="18.83203125" bestFit="1" customWidth="1"/>
    <col min="24" max="24" width="16.5" bestFit="1" customWidth="1"/>
    <col min="25" max="25" width="21.6640625" bestFit="1" customWidth="1"/>
    <col min="26" max="26" width="21.5" bestFit="1" customWidth="1"/>
    <col min="27" max="27" width="18.83203125" bestFit="1" customWidth="1"/>
    <col min="28" max="28" width="16.5" bestFit="1" customWidth="1"/>
    <col min="29" max="29" width="21.6640625" bestFit="1" customWidth="1"/>
    <col min="30" max="30" width="17" bestFit="1" customWidth="1"/>
    <col min="31" max="31" width="21.1640625" bestFit="1" customWidth="1"/>
    <col min="32" max="32" width="21.5" bestFit="1" customWidth="1"/>
    <col min="33" max="33" width="18.83203125" bestFit="1" customWidth="1"/>
    <col min="34" max="34" width="16.5" bestFit="1" customWidth="1"/>
    <col min="35" max="35" width="21.6640625" bestFit="1" customWidth="1"/>
  </cols>
  <sheetData>
    <row r="1" spans="1:2">
      <c r="A1" s="116" t="s">
        <v>175</v>
      </c>
      <c r="B1" t="s">
        <v>299</v>
      </c>
    </row>
    <row r="2" spans="1:2">
      <c r="A2" s="143" t="s">
        <v>90</v>
      </c>
      <c r="B2">
        <v>6</v>
      </c>
    </row>
    <row r="3" spans="1:2">
      <c r="A3" s="177">
        <v>4</v>
      </c>
      <c r="B3">
        <v>3</v>
      </c>
    </row>
    <row r="4" spans="1:2">
      <c r="A4" s="177">
        <v>5</v>
      </c>
      <c r="B4">
        <v>3</v>
      </c>
    </row>
    <row r="5" spans="1:2">
      <c r="A5" s="143" t="s">
        <v>298</v>
      </c>
    </row>
    <row r="6" spans="1:2">
      <c r="A6" s="177" t="s">
        <v>298</v>
      </c>
    </row>
    <row r="7" spans="1:2">
      <c r="A7" s="143" t="s">
        <v>176</v>
      </c>
      <c r="B7">
        <v>6</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C6DF-729E-AF42-A08C-18BA68B3B360}">
  <sheetPr codeName="Hoja13"/>
  <dimension ref="A1:G59"/>
  <sheetViews>
    <sheetView zoomScale="181" zoomScaleNormal="181" workbookViewId="0">
      <selection activeCell="J22" sqref="J22"/>
    </sheetView>
  </sheetViews>
  <sheetFormatPr defaultColWidth="10.83203125" defaultRowHeight="16"/>
  <cols>
    <col min="1" max="1" width="10.83203125" style="223"/>
    <col min="2" max="2" width="24" style="223" customWidth="1"/>
    <col min="3" max="3" width="10.83203125" style="223"/>
    <col min="4" max="4" width="40" style="223" customWidth="1"/>
    <col min="5" max="16384" width="10.83203125" style="223"/>
  </cols>
  <sheetData>
    <row r="1" spans="1:7">
      <c r="A1" s="282" t="s">
        <v>3</v>
      </c>
      <c r="B1" s="282" t="s">
        <v>427</v>
      </c>
      <c r="C1" s="282" t="s">
        <v>67</v>
      </c>
      <c r="D1" s="282" t="s">
        <v>418</v>
      </c>
      <c r="E1" s="282"/>
      <c r="F1" s="282"/>
      <c r="G1" s="282"/>
    </row>
    <row r="2" spans="1:7">
      <c r="A2" s="282" t="s">
        <v>4</v>
      </c>
      <c r="B2" s="282" t="s">
        <v>428</v>
      </c>
      <c r="C2" s="282" t="s">
        <v>68</v>
      </c>
      <c r="D2" s="282" t="s">
        <v>419</v>
      </c>
      <c r="E2" s="282"/>
      <c r="F2" s="282"/>
      <c r="G2" s="282"/>
    </row>
    <row r="3" spans="1:7">
      <c r="A3" s="282" t="s">
        <v>5</v>
      </c>
      <c r="B3" s="282" t="s">
        <v>429</v>
      </c>
      <c r="C3" s="282" t="s">
        <v>69</v>
      </c>
      <c r="D3" s="282" t="s">
        <v>420</v>
      </c>
      <c r="E3" s="282"/>
      <c r="F3" s="282"/>
      <c r="G3" s="282"/>
    </row>
    <row r="4" spans="1:7">
      <c r="A4" s="282" t="s">
        <v>6</v>
      </c>
      <c r="B4" s="282" t="s">
        <v>55</v>
      </c>
      <c r="C4" s="282" t="s">
        <v>70</v>
      </c>
      <c r="D4" s="282" t="s">
        <v>328</v>
      </c>
      <c r="E4" s="282"/>
      <c r="F4" s="282"/>
      <c r="G4" s="282"/>
    </row>
    <row r="5" spans="1:7">
      <c r="A5" s="282" t="s">
        <v>7</v>
      </c>
      <c r="B5" s="282" t="s">
        <v>56</v>
      </c>
      <c r="C5" s="282" t="s">
        <v>71</v>
      </c>
      <c r="D5" s="282" t="s">
        <v>421</v>
      </c>
      <c r="E5" s="282"/>
      <c r="F5" s="282"/>
      <c r="G5" s="282"/>
    </row>
    <row r="6" spans="1:7">
      <c r="A6" s="282" t="s">
        <v>8</v>
      </c>
      <c r="B6" s="282" t="s">
        <v>57</v>
      </c>
      <c r="C6" s="282" t="s">
        <v>72</v>
      </c>
      <c r="D6" s="282" t="s">
        <v>85</v>
      </c>
      <c r="E6" s="282"/>
      <c r="F6" s="282"/>
      <c r="G6" s="282"/>
    </row>
    <row r="7" spans="1:7">
      <c r="A7" s="282" t="s">
        <v>9</v>
      </c>
      <c r="B7" s="282" t="s">
        <v>58</v>
      </c>
      <c r="C7" s="282" t="s">
        <v>73</v>
      </c>
      <c r="D7" s="282" t="s">
        <v>422</v>
      </c>
      <c r="E7" s="282"/>
      <c r="F7" s="282"/>
      <c r="G7" s="282"/>
    </row>
    <row r="8" spans="1:7">
      <c r="A8" s="282" t="s">
        <v>10</v>
      </c>
      <c r="B8" s="282" t="s">
        <v>59</v>
      </c>
      <c r="C8" s="282" t="s">
        <v>74</v>
      </c>
      <c r="D8" s="282" t="s">
        <v>423</v>
      </c>
      <c r="E8" s="282"/>
      <c r="F8" s="282"/>
      <c r="G8" s="282"/>
    </row>
    <row r="9" spans="1:7">
      <c r="A9" s="282" t="s">
        <v>11</v>
      </c>
      <c r="B9" s="282" t="s">
        <v>60</v>
      </c>
      <c r="C9" s="282" t="s">
        <v>75</v>
      </c>
      <c r="D9" s="282" t="s">
        <v>84</v>
      </c>
      <c r="E9" s="282"/>
      <c r="F9" s="282"/>
      <c r="G9" s="282"/>
    </row>
    <row r="10" spans="1:7">
      <c r="A10" s="282" t="s">
        <v>12</v>
      </c>
      <c r="B10" s="282" t="s">
        <v>61</v>
      </c>
      <c r="C10" s="282" t="s">
        <v>76</v>
      </c>
      <c r="D10" s="282" t="s">
        <v>86</v>
      </c>
      <c r="E10" s="282"/>
      <c r="F10" s="282"/>
      <c r="G10" s="282"/>
    </row>
    <row r="11" spans="1:7">
      <c r="A11" s="282" t="s">
        <v>13</v>
      </c>
      <c r="B11" s="282" t="s">
        <v>62</v>
      </c>
      <c r="C11" s="282" t="s">
        <v>77</v>
      </c>
      <c r="D11" s="282" t="s">
        <v>86</v>
      </c>
      <c r="E11" s="282"/>
      <c r="F11" s="282"/>
      <c r="G11" s="282"/>
    </row>
    <row r="12" spans="1:7">
      <c r="A12" s="282" t="s">
        <v>14</v>
      </c>
      <c r="B12" s="282" t="s">
        <v>63</v>
      </c>
      <c r="C12" s="282" t="s">
        <v>78</v>
      </c>
      <c r="D12" s="282" t="s">
        <v>86</v>
      </c>
      <c r="E12" s="282"/>
      <c r="F12" s="282"/>
      <c r="G12" s="282"/>
    </row>
    <row r="13" spans="1:7">
      <c r="A13" s="282" t="s">
        <v>15</v>
      </c>
      <c r="B13" s="282" t="s">
        <v>64</v>
      </c>
      <c r="C13" s="282" t="s">
        <v>178</v>
      </c>
      <c r="D13" s="282"/>
      <c r="E13" s="282"/>
      <c r="F13" s="282"/>
      <c r="G13" s="282"/>
    </row>
    <row r="14" spans="1:7">
      <c r="A14" s="282" t="s">
        <v>16</v>
      </c>
      <c r="B14" s="282" t="s">
        <v>79</v>
      </c>
      <c r="C14" s="283">
        <v>5</v>
      </c>
      <c r="D14" s="284" t="s">
        <v>461</v>
      </c>
      <c r="E14" s="282"/>
      <c r="F14" s="282"/>
      <c r="G14" s="282"/>
    </row>
    <row r="15" spans="1:7">
      <c r="A15" s="282" t="s">
        <v>17</v>
      </c>
      <c r="B15" s="282" t="s">
        <v>80</v>
      </c>
      <c r="C15" s="283">
        <v>4</v>
      </c>
      <c r="D15" s="284" t="s">
        <v>462</v>
      </c>
      <c r="E15" s="282"/>
      <c r="F15" s="282"/>
      <c r="G15" s="282"/>
    </row>
    <row r="16" spans="1:7">
      <c r="A16" s="282" t="s">
        <v>18</v>
      </c>
      <c r="B16" s="282" t="s">
        <v>489</v>
      </c>
      <c r="C16" s="283">
        <v>3</v>
      </c>
      <c r="D16" s="284" t="s">
        <v>463</v>
      </c>
      <c r="E16" s="282"/>
      <c r="F16" s="282"/>
      <c r="G16" s="282"/>
    </row>
    <row r="17" spans="1:7">
      <c r="A17" s="282" t="s">
        <v>19</v>
      </c>
      <c r="B17" s="282" t="s">
        <v>83</v>
      </c>
      <c r="C17" s="283">
        <v>2</v>
      </c>
      <c r="D17" s="284" t="s">
        <v>464</v>
      </c>
      <c r="E17" s="282"/>
      <c r="F17" s="282"/>
      <c r="G17" s="282"/>
    </row>
    <row r="18" spans="1:7">
      <c r="A18" s="282" t="s">
        <v>20</v>
      </c>
      <c r="B18" s="282" t="s">
        <v>426</v>
      </c>
      <c r="C18" s="283">
        <v>1</v>
      </c>
      <c r="D18" s="284" t="s">
        <v>465</v>
      </c>
      <c r="E18" s="282"/>
      <c r="F18" s="282"/>
      <c r="G18" s="282"/>
    </row>
    <row r="19" spans="1:7">
      <c r="A19" s="282" t="s">
        <v>21</v>
      </c>
      <c r="B19" s="282"/>
      <c r="C19" s="283"/>
      <c r="D19" s="284" t="s">
        <v>466</v>
      </c>
      <c r="E19" s="282"/>
      <c r="F19" s="282"/>
      <c r="G19" s="282"/>
    </row>
    <row r="20" spans="1:7">
      <c r="A20" s="282" t="s">
        <v>22</v>
      </c>
      <c r="B20" s="282" t="s">
        <v>2</v>
      </c>
      <c r="C20" s="283"/>
      <c r="D20" s="284" t="s">
        <v>133</v>
      </c>
      <c r="E20" s="282"/>
      <c r="F20" s="282"/>
      <c r="G20" s="282"/>
    </row>
    <row r="21" spans="1:7">
      <c r="A21" s="282" t="s">
        <v>23</v>
      </c>
      <c r="B21" s="282" t="s">
        <v>1</v>
      </c>
      <c r="C21" s="283"/>
      <c r="D21" s="282" t="s">
        <v>129</v>
      </c>
      <c r="E21" s="282"/>
      <c r="F21" s="282"/>
      <c r="G21" s="282"/>
    </row>
    <row r="22" spans="1:7">
      <c r="A22" s="282" t="s">
        <v>24</v>
      </c>
      <c r="B22" s="282" t="s">
        <v>491</v>
      </c>
      <c r="C22" s="283"/>
      <c r="D22" s="282" t="s">
        <v>130</v>
      </c>
      <c r="E22" s="282"/>
      <c r="F22" s="282"/>
      <c r="G22" s="282"/>
    </row>
    <row r="23" spans="1:7">
      <c r="A23" s="282" t="s">
        <v>25</v>
      </c>
      <c r="B23" s="282" t="s">
        <v>491</v>
      </c>
      <c r="C23" s="283"/>
      <c r="D23" s="282" t="s">
        <v>131</v>
      </c>
      <c r="E23" s="282"/>
      <c r="F23" s="282"/>
      <c r="G23" s="282"/>
    </row>
    <row r="24" spans="1:7">
      <c r="A24" s="282" t="s">
        <v>26</v>
      </c>
      <c r="B24" s="282" t="s">
        <v>124</v>
      </c>
      <c r="C24" s="283"/>
      <c r="D24" s="282" t="s">
        <v>132</v>
      </c>
      <c r="E24" s="282"/>
      <c r="F24" s="282"/>
      <c r="G24" s="282"/>
    </row>
    <row r="25" spans="1:7">
      <c r="A25" s="282" t="s">
        <v>27</v>
      </c>
      <c r="B25" s="282" t="s">
        <v>125</v>
      </c>
      <c r="C25" s="283"/>
      <c r="D25" s="282" t="s">
        <v>86</v>
      </c>
      <c r="E25" s="282"/>
      <c r="F25" s="282"/>
      <c r="G25" s="282"/>
    </row>
    <row r="26" spans="1:7">
      <c r="A26" s="282" t="s">
        <v>28</v>
      </c>
      <c r="B26" s="282" t="s">
        <v>486</v>
      </c>
      <c r="C26" s="283"/>
      <c r="D26" s="285">
        <v>45597</v>
      </c>
      <c r="E26" s="282"/>
      <c r="F26" s="282"/>
      <c r="G26" s="282"/>
    </row>
    <row r="27" spans="1:7">
      <c r="A27" s="282" t="s">
        <v>29</v>
      </c>
      <c r="B27" s="282" t="s">
        <v>126</v>
      </c>
      <c r="C27" s="283"/>
      <c r="D27" s="285">
        <v>47484</v>
      </c>
      <c r="E27" s="282"/>
      <c r="F27" s="282"/>
      <c r="G27" s="282"/>
    </row>
    <row r="28" spans="1:7">
      <c r="A28" s="282" t="s">
        <v>30</v>
      </c>
      <c r="B28" s="283" t="s">
        <v>91</v>
      </c>
      <c r="C28" s="283"/>
      <c r="D28" s="282"/>
      <c r="E28" s="282"/>
      <c r="F28" s="282"/>
      <c r="G28" s="282"/>
    </row>
    <row r="29" spans="1:7">
      <c r="A29" s="282" t="s">
        <v>31</v>
      </c>
      <c r="B29" s="283" t="s">
        <v>92</v>
      </c>
      <c r="C29" s="283"/>
      <c r="D29" s="282"/>
      <c r="E29" s="282"/>
      <c r="F29" s="282"/>
      <c r="G29" s="282"/>
    </row>
    <row r="30" spans="1:7">
      <c r="A30" s="282" t="s">
        <v>32</v>
      </c>
      <c r="B30" s="283" t="s">
        <v>93</v>
      </c>
      <c r="C30" s="283"/>
      <c r="D30" s="282"/>
      <c r="E30" s="282"/>
      <c r="F30" s="282"/>
      <c r="G30" s="282"/>
    </row>
    <row r="31" spans="1:7">
      <c r="A31" s="282" t="s">
        <v>33</v>
      </c>
      <c r="B31" s="283" t="s">
        <v>94</v>
      </c>
      <c r="C31" s="283"/>
      <c r="D31" s="282"/>
      <c r="E31" s="282"/>
      <c r="F31" s="282"/>
      <c r="G31" s="282"/>
    </row>
    <row r="32" spans="1:7">
      <c r="A32" s="282" t="s">
        <v>34</v>
      </c>
      <c r="B32" s="283" t="s">
        <v>96</v>
      </c>
      <c r="C32" s="283"/>
      <c r="D32" s="282"/>
      <c r="E32" s="282"/>
      <c r="F32" s="282"/>
      <c r="G32" s="282"/>
    </row>
    <row r="33" spans="1:7">
      <c r="A33" s="282" t="s">
        <v>35</v>
      </c>
      <c r="B33" s="283" t="s">
        <v>95</v>
      </c>
      <c r="C33" s="283"/>
      <c r="D33" s="282"/>
      <c r="E33" s="282"/>
      <c r="F33" s="282"/>
      <c r="G33" s="282"/>
    </row>
    <row r="34" spans="1:7">
      <c r="A34" s="282" t="s">
        <v>36</v>
      </c>
      <c r="B34" s="283" t="s">
        <v>97</v>
      </c>
      <c r="C34" s="283" t="s">
        <v>503</v>
      </c>
      <c r="D34" s="282"/>
      <c r="E34" s="282"/>
      <c r="F34" s="282"/>
      <c r="G34" s="282"/>
    </row>
    <row r="35" spans="1:7">
      <c r="A35" s="282" t="s">
        <v>37</v>
      </c>
      <c r="B35" s="283" t="s">
        <v>98</v>
      </c>
      <c r="C35" s="282">
        <v>1</v>
      </c>
      <c r="D35" s="282"/>
      <c r="E35" s="282"/>
      <c r="F35" s="282"/>
      <c r="G35" s="282"/>
    </row>
    <row r="36" spans="1:7">
      <c r="A36" s="282" t="s">
        <v>38</v>
      </c>
      <c r="B36" s="283" t="s">
        <v>99</v>
      </c>
      <c r="C36" s="282">
        <v>2</v>
      </c>
      <c r="D36" s="282"/>
      <c r="E36" s="282"/>
      <c r="F36" s="282"/>
      <c r="G36" s="282"/>
    </row>
    <row r="37" spans="1:7">
      <c r="A37" s="282"/>
      <c r="B37" s="283" t="s">
        <v>100</v>
      </c>
      <c r="C37" s="282">
        <v>3</v>
      </c>
      <c r="D37" s="282"/>
      <c r="E37" s="282"/>
      <c r="F37" s="282"/>
      <c r="G37" s="282"/>
    </row>
    <row r="38" spans="1:7">
      <c r="A38" s="282"/>
      <c r="B38" s="283" t="s">
        <v>101</v>
      </c>
      <c r="C38" s="282">
        <v>4</v>
      </c>
      <c r="D38" s="282"/>
      <c r="E38" s="282"/>
      <c r="F38" s="282"/>
      <c r="G38" s="282"/>
    </row>
    <row r="39" spans="1:7">
      <c r="A39" s="282"/>
      <c r="B39" s="283" t="s">
        <v>102</v>
      </c>
      <c r="C39" s="282">
        <v>5</v>
      </c>
      <c r="D39" s="282"/>
      <c r="E39" s="282"/>
      <c r="F39" s="282"/>
      <c r="G39" s="282"/>
    </row>
    <row r="40" spans="1:7">
      <c r="A40" s="282"/>
      <c r="B40" s="283" t="s">
        <v>103</v>
      </c>
      <c r="C40" s="282">
        <v>6</v>
      </c>
      <c r="D40" s="282"/>
      <c r="E40" s="282"/>
      <c r="F40" s="282"/>
      <c r="G40" s="282"/>
    </row>
    <row r="41" spans="1:7">
      <c r="A41" s="282"/>
      <c r="B41" s="283" t="s">
        <v>104</v>
      </c>
      <c r="C41" s="282">
        <v>7</v>
      </c>
      <c r="D41" s="282"/>
      <c r="E41" s="282"/>
      <c r="F41" s="282"/>
      <c r="G41" s="282"/>
    </row>
    <row r="42" spans="1:7">
      <c r="A42" s="282"/>
      <c r="B42" s="283" t="s">
        <v>105</v>
      </c>
      <c r="C42" s="282">
        <v>8</v>
      </c>
      <c r="D42" s="282"/>
      <c r="E42" s="282"/>
      <c r="F42" s="282"/>
      <c r="G42" s="282"/>
    </row>
    <row r="43" spans="1:7">
      <c r="A43" s="282"/>
      <c r="B43" s="282" t="s">
        <v>475</v>
      </c>
      <c r="C43" s="282">
        <v>9</v>
      </c>
      <c r="D43" s="282"/>
      <c r="E43" s="282"/>
      <c r="F43" s="282"/>
      <c r="G43" s="282"/>
    </row>
    <row r="44" spans="1:7">
      <c r="A44" s="282"/>
      <c r="B44" s="282" t="s">
        <v>476</v>
      </c>
      <c r="C44" s="282">
        <v>10</v>
      </c>
      <c r="D44" s="282"/>
      <c r="E44" s="282"/>
      <c r="F44" s="282"/>
      <c r="G44" s="282"/>
    </row>
    <row r="45" spans="1:7">
      <c r="A45" s="282"/>
      <c r="B45" s="282" t="s">
        <v>477</v>
      </c>
      <c r="C45" s="282">
        <v>11</v>
      </c>
      <c r="D45" s="282"/>
      <c r="E45" s="282"/>
      <c r="F45" s="282"/>
      <c r="G45" s="282"/>
    </row>
    <row r="46" spans="1:7">
      <c r="A46" s="282"/>
      <c r="B46" s="282" t="s">
        <v>478</v>
      </c>
      <c r="C46" s="282">
        <v>12</v>
      </c>
      <c r="D46" s="282"/>
      <c r="E46" s="282"/>
      <c r="F46" s="282"/>
      <c r="G46" s="282"/>
    </row>
    <row r="47" spans="1:7">
      <c r="A47" s="282"/>
      <c r="B47" s="282" t="s">
        <v>479</v>
      </c>
      <c r="C47" s="282">
        <v>13</v>
      </c>
      <c r="D47" s="282"/>
      <c r="E47" s="282"/>
      <c r="F47" s="282"/>
      <c r="G47" s="282"/>
    </row>
    <row r="48" spans="1:7">
      <c r="A48" s="282"/>
      <c r="B48" s="282" t="s">
        <v>480</v>
      </c>
      <c r="C48" s="282">
        <v>14</v>
      </c>
      <c r="D48" s="282"/>
      <c r="E48" s="282"/>
      <c r="F48" s="282"/>
      <c r="G48" s="282"/>
    </row>
    <row r="49" spans="1:7">
      <c r="A49" s="282"/>
      <c r="B49" s="282" t="s">
        <v>481</v>
      </c>
      <c r="C49" s="282">
        <v>15</v>
      </c>
      <c r="D49" s="282"/>
      <c r="E49" s="282"/>
      <c r="F49" s="282"/>
      <c r="G49" s="282"/>
    </row>
    <row r="50" spans="1:7">
      <c r="A50" s="282"/>
      <c r="B50" s="282" t="s">
        <v>482</v>
      </c>
      <c r="C50" s="282">
        <v>16</v>
      </c>
      <c r="D50" s="282"/>
      <c r="E50" s="282"/>
      <c r="F50" s="282"/>
      <c r="G50" s="282"/>
    </row>
    <row r="51" spans="1:7">
      <c r="A51" s="282"/>
      <c r="B51" s="282" t="s">
        <v>483</v>
      </c>
      <c r="C51" s="282">
        <v>17</v>
      </c>
      <c r="D51" s="282"/>
      <c r="E51" s="282"/>
      <c r="F51" s="282"/>
      <c r="G51" s="282"/>
    </row>
    <row r="52" spans="1:7">
      <c r="A52" s="282"/>
      <c r="B52" s="282" t="s">
        <v>484</v>
      </c>
      <c r="C52" s="282">
        <v>18</v>
      </c>
      <c r="D52" s="282"/>
      <c r="E52" s="282"/>
      <c r="F52" s="282"/>
      <c r="G52" s="282"/>
    </row>
    <row r="53" spans="1:7">
      <c r="A53" s="282"/>
      <c r="B53" s="282" t="s">
        <v>485</v>
      </c>
      <c r="C53" s="282">
        <v>19</v>
      </c>
      <c r="D53" s="282"/>
      <c r="E53" s="282"/>
      <c r="F53" s="282"/>
      <c r="G53" s="282"/>
    </row>
    <row r="54" spans="1:7">
      <c r="A54" s="282"/>
      <c r="B54" s="282" t="s">
        <v>466</v>
      </c>
      <c r="C54" s="282">
        <v>20</v>
      </c>
      <c r="D54" s="282"/>
      <c r="E54" s="282"/>
      <c r="F54" s="282"/>
      <c r="G54" s="282"/>
    </row>
    <row r="55" spans="1:7">
      <c r="A55" s="282"/>
      <c r="B55" s="282"/>
      <c r="C55" s="282" t="s">
        <v>337</v>
      </c>
      <c r="D55" s="282"/>
      <c r="E55" s="282"/>
      <c r="F55" s="282"/>
      <c r="G55" s="282"/>
    </row>
    <row r="56" spans="1:7">
      <c r="A56" s="282"/>
      <c r="B56" s="282"/>
      <c r="C56" s="282"/>
      <c r="D56" s="282"/>
      <c r="E56" s="282"/>
      <c r="F56" s="282"/>
      <c r="G56" s="282"/>
    </row>
    <row r="57" spans="1:7">
      <c r="A57" s="282"/>
      <c r="B57" s="282"/>
      <c r="C57" s="282"/>
      <c r="D57" s="282"/>
      <c r="E57" s="282"/>
      <c r="F57" s="282"/>
      <c r="G57" s="282"/>
    </row>
    <row r="58" spans="1:7">
      <c r="A58" s="282"/>
      <c r="B58" s="282"/>
      <c r="C58" s="282"/>
      <c r="D58" s="282"/>
      <c r="E58" s="282"/>
      <c r="F58" s="282"/>
      <c r="G58" s="282"/>
    </row>
    <row r="59" spans="1:7">
      <c r="A59" s="282"/>
      <c r="B59" s="282"/>
      <c r="C59" s="282"/>
      <c r="D59" s="282"/>
      <c r="E59" s="282"/>
      <c r="F59" s="282"/>
      <c r="G59" s="282"/>
    </row>
  </sheetData>
  <sheetProtection algorithmName="SHA-512" hashValue="Mj5DCt5Cs7FtfhkoEpFdKopc9zkYJRRyOUVIKoMaJZU+4MRtt0yh3GZx8jHNc1zSGJWZ3OFS97bdKvu3utIhJA==" saltValue="usaw2qbnsmwS2xnDIFXYwA==" spinCount="100000" sheet="1" objects="1" scenarios="1" selectLockedCells="1"/>
  <phoneticPr fontId="5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5F5-F9AF-4CA6-A2B7-0523C23B3E47}">
  <sheetPr codeName="Hoja14"/>
  <dimension ref="A1:R21"/>
  <sheetViews>
    <sheetView workbookViewId="0">
      <selection sqref="A1:XFD1048576"/>
    </sheetView>
  </sheetViews>
  <sheetFormatPr defaultColWidth="10.83203125" defaultRowHeight="16"/>
  <cols>
    <col min="1" max="3" width="10.83203125" style="215"/>
    <col min="4" max="4" width="11" style="216"/>
    <col min="5" max="16384" width="10.83203125" style="215"/>
  </cols>
  <sheetData>
    <row r="1" spans="1:18">
      <c r="A1" s="215" t="s">
        <v>143</v>
      </c>
      <c r="B1" s="215" t="s">
        <v>144</v>
      </c>
      <c r="C1" s="215" t="s">
        <v>145</v>
      </c>
      <c r="D1" s="216" t="s">
        <v>146</v>
      </c>
      <c r="E1" s="215" t="s">
        <v>147</v>
      </c>
      <c r="F1" s="215" t="s">
        <v>148</v>
      </c>
      <c r="G1" s="215" t="s">
        <v>149</v>
      </c>
      <c r="H1" s="215" t="s">
        <v>150</v>
      </c>
      <c r="I1" s="215" t="s">
        <v>151</v>
      </c>
      <c r="J1" s="215" t="s">
        <v>152</v>
      </c>
      <c r="K1" s="215" t="s">
        <v>153</v>
      </c>
      <c r="L1" s="215" t="s">
        <v>154</v>
      </c>
      <c r="M1" s="215" t="s">
        <v>155</v>
      </c>
      <c r="N1" s="215" t="s">
        <v>156</v>
      </c>
      <c r="O1" s="215" t="s">
        <v>157</v>
      </c>
      <c r="P1" s="215" t="s">
        <v>158</v>
      </c>
      <c r="Q1" s="215" t="s">
        <v>159</v>
      </c>
      <c r="R1" s="215" t="s">
        <v>160</v>
      </c>
    </row>
    <row r="2" spans="1:18">
      <c r="A2" s="215" t="s">
        <v>196</v>
      </c>
      <c r="B2" s="215" t="s">
        <v>197</v>
      </c>
      <c r="C2" s="215" t="s">
        <v>331</v>
      </c>
      <c r="D2" s="216">
        <v>45516</v>
      </c>
      <c r="E2" s="215" t="s">
        <v>173</v>
      </c>
      <c r="F2" s="215" t="s">
        <v>332</v>
      </c>
      <c r="G2" s="215" t="s">
        <v>96</v>
      </c>
      <c r="H2" s="215" t="s">
        <v>55</v>
      </c>
      <c r="I2" s="215" t="s">
        <v>53</v>
      </c>
      <c r="J2" s="215" t="s">
        <v>333</v>
      </c>
      <c r="K2" s="215" t="s">
        <v>90</v>
      </c>
      <c r="L2" s="215">
        <v>0</v>
      </c>
      <c r="M2" s="215">
        <v>4</v>
      </c>
      <c r="N2" s="215">
        <v>3</v>
      </c>
      <c r="O2" s="215" t="s">
        <v>14</v>
      </c>
      <c r="P2" s="215" t="s">
        <v>131</v>
      </c>
      <c r="Q2" s="215">
        <v>0.33333333333333331</v>
      </c>
      <c r="R2" s="215">
        <v>3</v>
      </c>
    </row>
    <row r="3" spans="1:18">
      <c r="A3" s="215" t="s">
        <v>203</v>
      </c>
      <c r="B3" s="215" t="s">
        <v>197</v>
      </c>
      <c r="C3" s="215" t="s">
        <v>331</v>
      </c>
      <c r="D3" s="216">
        <v>45516</v>
      </c>
      <c r="E3" s="215" t="s">
        <v>173</v>
      </c>
      <c r="F3" s="215" t="s">
        <v>332</v>
      </c>
      <c r="G3" s="215" t="s">
        <v>91</v>
      </c>
      <c r="H3" s="215" t="s">
        <v>55</v>
      </c>
      <c r="I3" s="215" t="s">
        <v>53</v>
      </c>
      <c r="J3" s="215" t="s">
        <v>333</v>
      </c>
      <c r="K3" s="215" t="s">
        <v>89</v>
      </c>
      <c r="L3" s="215">
        <v>0</v>
      </c>
      <c r="M3" s="215">
        <v>2</v>
      </c>
      <c r="N3" s="215">
        <v>3</v>
      </c>
      <c r="O3" s="215" t="s">
        <v>14</v>
      </c>
      <c r="P3" s="215" t="s">
        <v>131</v>
      </c>
      <c r="Q3" s="215">
        <v>0.33333333333333331</v>
      </c>
      <c r="R3" s="215">
        <v>2</v>
      </c>
    </row>
    <row r="4" spans="1:18">
      <c r="A4" s="215" t="s">
        <v>219</v>
      </c>
      <c r="B4" s="215" t="s">
        <v>220</v>
      </c>
      <c r="C4" s="215" t="s">
        <v>331</v>
      </c>
      <c r="D4" s="216">
        <v>45373</v>
      </c>
      <c r="E4" s="215" t="s">
        <v>174</v>
      </c>
      <c r="F4" s="215" t="s">
        <v>332</v>
      </c>
      <c r="G4" s="215" t="s">
        <v>91</v>
      </c>
      <c r="H4" s="215" t="s">
        <v>55</v>
      </c>
      <c r="I4" s="215" t="s">
        <v>53</v>
      </c>
      <c r="J4" s="215" t="s">
        <v>333</v>
      </c>
      <c r="K4" s="215" t="s">
        <v>88</v>
      </c>
      <c r="L4" s="215">
        <v>0</v>
      </c>
      <c r="M4" s="215">
        <v>1</v>
      </c>
      <c r="N4" s="215">
        <v>2</v>
      </c>
      <c r="O4" s="215" t="s">
        <v>3</v>
      </c>
      <c r="P4" s="215" t="s">
        <v>129</v>
      </c>
      <c r="Q4" s="215">
        <v>2.7777777777777776E-2</v>
      </c>
      <c r="R4" s="215">
        <v>1</v>
      </c>
    </row>
    <row r="5" spans="1:18">
      <c r="A5" s="215" t="s">
        <v>227</v>
      </c>
      <c r="B5" s="215" t="s">
        <v>220</v>
      </c>
      <c r="C5" s="215" t="s">
        <v>331</v>
      </c>
      <c r="D5" s="216">
        <v>45618</v>
      </c>
      <c r="E5" s="215" t="s">
        <v>174</v>
      </c>
      <c r="F5" s="215" t="s">
        <v>332</v>
      </c>
      <c r="G5" s="215" t="s">
        <v>92</v>
      </c>
      <c r="H5" s="215" t="s">
        <v>55</v>
      </c>
      <c r="I5" s="215" t="s">
        <v>53</v>
      </c>
      <c r="J5" s="215" t="s">
        <v>333</v>
      </c>
      <c r="K5" s="215" t="s">
        <v>89</v>
      </c>
      <c r="L5" s="215">
        <v>0</v>
      </c>
      <c r="M5" s="215">
        <v>3</v>
      </c>
      <c r="N5" s="215">
        <v>2</v>
      </c>
      <c r="O5" s="215" t="s">
        <v>7</v>
      </c>
      <c r="P5" s="215" t="s">
        <v>131</v>
      </c>
      <c r="Q5" s="215">
        <v>0.1388888888888889</v>
      </c>
      <c r="R5" s="215">
        <v>2</v>
      </c>
    </row>
    <row r="6" spans="1:18">
      <c r="A6" s="215" t="s">
        <v>234</v>
      </c>
      <c r="B6" s="215" t="s">
        <v>220</v>
      </c>
      <c r="C6" s="215" t="s">
        <v>331</v>
      </c>
      <c r="D6" s="216">
        <v>45376</v>
      </c>
      <c r="E6" s="215" t="s">
        <v>174</v>
      </c>
      <c r="F6" s="215" t="s">
        <v>332</v>
      </c>
      <c r="G6" s="215" t="s">
        <v>93</v>
      </c>
      <c r="H6" s="215" t="s">
        <v>55</v>
      </c>
      <c r="I6" s="215" t="s">
        <v>53</v>
      </c>
      <c r="J6" s="215" t="s">
        <v>333</v>
      </c>
      <c r="K6" s="215" t="s">
        <v>89</v>
      </c>
      <c r="L6" s="215">
        <v>0</v>
      </c>
      <c r="M6" s="215">
        <v>3</v>
      </c>
      <c r="N6" s="215">
        <v>3</v>
      </c>
      <c r="O6" s="215" t="s">
        <v>8</v>
      </c>
      <c r="P6" s="215" t="s">
        <v>131</v>
      </c>
      <c r="Q6" s="215">
        <v>0.16666666666666666</v>
      </c>
      <c r="R6" s="215">
        <v>2</v>
      </c>
    </row>
    <row r="7" spans="1:18">
      <c r="A7" s="215" t="s">
        <v>241</v>
      </c>
      <c r="B7" s="215" t="s">
        <v>220</v>
      </c>
      <c r="C7" s="215" t="s">
        <v>331</v>
      </c>
      <c r="D7" s="216">
        <v>45376</v>
      </c>
      <c r="E7" s="215" t="s">
        <v>174</v>
      </c>
      <c r="F7" s="215" t="s">
        <v>332</v>
      </c>
      <c r="G7" s="215" t="s">
        <v>94</v>
      </c>
      <c r="H7" s="215" t="s">
        <v>55</v>
      </c>
      <c r="I7" s="215" t="s">
        <v>53</v>
      </c>
      <c r="J7" s="215" t="s">
        <v>333</v>
      </c>
      <c r="K7" s="215" t="s">
        <v>242</v>
      </c>
      <c r="L7" s="215">
        <v>0</v>
      </c>
      <c r="M7" s="215">
        <v>5</v>
      </c>
      <c r="N7" s="215">
        <v>4</v>
      </c>
      <c r="O7" s="215" t="s">
        <v>11</v>
      </c>
      <c r="P7" s="215" t="s">
        <v>132</v>
      </c>
      <c r="Q7" s="215">
        <v>0.25</v>
      </c>
      <c r="R7" s="215">
        <v>4</v>
      </c>
    </row>
    <row r="8" spans="1:18">
      <c r="A8" s="215" t="s">
        <v>249</v>
      </c>
      <c r="B8" s="215" t="s">
        <v>220</v>
      </c>
      <c r="C8" s="215" t="s">
        <v>331</v>
      </c>
      <c r="D8" s="216">
        <v>45376</v>
      </c>
      <c r="E8" s="215" t="s">
        <v>174</v>
      </c>
      <c r="F8" s="215" t="s">
        <v>332</v>
      </c>
      <c r="G8" s="215" t="s">
        <v>96</v>
      </c>
      <c r="H8" s="215" t="s">
        <v>55</v>
      </c>
      <c r="I8" s="215" t="s">
        <v>53</v>
      </c>
      <c r="J8" s="215" t="s">
        <v>333</v>
      </c>
      <c r="K8" s="215" t="s">
        <v>242</v>
      </c>
      <c r="L8" s="215">
        <v>0</v>
      </c>
      <c r="M8" s="215">
        <v>5</v>
      </c>
      <c r="N8" s="215">
        <v>4</v>
      </c>
      <c r="O8" s="215" t="s">
        <v>13</v>
      </c>
      <c r="P8" s="215" t="s">
        <v>131</v>
      </c>
      <c r="Q8" s="215">
        <v>0.30555555555555558</v>
      </c>
      <c r="R8" s="215">
        <v>4</v>
      </c>
    </row>
    <row r="9" spans="1:18">
      <c r="A9" s="215" t="s">
        <v>256</v>
      </c>
      <c r="B9" s="215" t="s">
        <v>257</v>
      </c>
      <c r="C9" s="215" t="s">
        <v>331</v>
      </c>
      <c r="D9" s="216">
        <v>45524</v>
      </c>
      <c r="E9" s="215" t="s">
        <v>330</v>
      </c>
      <c r="F9" s="215" t="s">
        <v>332</v>
      </c>
      <c r="G9" s="215" t="s">
        <v>91</v>
      </c>
      <c r="H9" s="215" t="s">
        <v>56</v>
      </c>
      <c r="I9" s="215" t="s">
        <v>54</v>
      </c>
      <c r="J9" s="215" t="s">
        <v>333</v>
      </c>
      <c r="K9" s="215" t="s">
        <v>88</v>
      </c>
      <c r="L9" s="215" t="s">
        <v>83</v>
      </c>
      <c r="M9" s="215">
        <v>1</v>
      </c>
      <c r="N9" s="215">
        <v>1</v>
      </c>
      <c r="O9" s="215" t="s">
        <v>8</v>
      </c>
      <c r="P9" s="215" t="s">
        <v>129</v>
      </c>
      <c r="Q9" s="215">
        <v>0.16666666666666666</v>
      </c>
      <c r="R9" s="215">
        <v>1</v>
      </c>
    </row>
    <row r="10" spans="1:18">
      <c r="A10" s="215" t="s">
        <v>263</v>
      </c>
      <c r="B10" s="215" t="s">
        <v>257</v>
      </c>
      <c r="C10" s="215" t="s">
        <v>331</v>
      </c>
      <c r="D10" s="216">
        <v>45342</v>
      </c>
      <c r="E10" s="215" t="s">
        <v>262</v>
      </c>
      <c r="F10" s="215" t="s">
        <v>332</v>
      </c>
      <c r="G10" s="215" t="s">
        <v>92</v>
      </c>
      <c r="H10" s="215" t="s">
        <v>55</v>
      </c>
      <c r="I10" s="215" t="s">
        <v>53</v>
      </c>
      <c r="J10" s="215" t="s">
        <v>333</v>
      </c>
      <c r="K10" s="215" t="s">
        <v>88</v>
      </c>
      <c r="L10" s="215" t="s">
        <v>83</v>
      </c>
      <c r="M10" s="215">
        <v>2</v>
      </c>
      <c r="N10" s="215">
        <v>2</v>
      </c>
      <c r="O10" s="215" t="s">
        <v>8</v>
      </c>
      <c r="P10" s="215" t="s">
        <v>130</v>
      </c>
      <c r="Q10" s="215">
        <v>0.16666666666666666</v>
      </c>
      <c r="R10" s="215">
        <v>1</v>
      </c>
    </row>
    <row r="11" spans="1:18">
      <c r="A11" s="215" t="s">
        <v>268</v>
      </c>
      <c r="B11" s="215" t="s">
        <v>257</v>
      </c>
      <c r="C11" s="215" t="s">
        <v>331</v>
      </c>
      <c r="D11" s="216">
        <v>45342</v>
      </c>
      <c r="E11" s="215" t="s">
        <v>262</v>
      </c>
      <c r="F11" s="215" t="s">
        <v>332</v>
      </c>
      <c r="G11" s="215" t="s">
        <v>93</v>
      </c>
      <c r="H11" s="215" t="s">
        <v>55</v>
      </c>
      <c r="I11" s="215" t="s">
        <v>53</v>
      </c>
      <c r="J11" s="215" t="s">
        <v>333</v>
      </c>
      <c r="K11" s="215" t="s">
        <v>89</v>
      </c>
      <c r="L11" s="215" t="s">
        <v>83</v>
      </c>
      <c r="M11" s="215">
        <v>3</v>
      </c>
      <c r="N11" s="215">
        <v>3</v>
      </c>
      <c r="O11" s="215" t="s">
        <v>11</v>
      </c>
      <c r="P11" s="215" t="s">
        <v>130</v>
      </c>
      <c r="Q11" s="215">
        <v>0.25</v>
      </c>
      <c r="R11" s="215">
        <v>2</v>
      </c>
    </row>
    <row r="12" spans="1:18">
      <c r="A12" s="215" t="s">
        <v>273</v>
      </c>
      <c r="B12" s="215" t="s">
        <v>257</v>
      </c>
      <c r="C12" s="215" t="s">
        <v>331</v>
      </c>
      <c r="D12" s="216">
        <v>45342</v>
      </c>
      <c r="E12" s="215" t="s">
        <v>262</v>
      </c>
      <c r="F12" s="215" t="s">
        <v>332</v>
      </c>
      <c r="G12" s="215" t="s">
        <v>94</v>
      </c>
      <c r="H12" s="215" t="s">
        <v>55</v>
      </c>
      <c r="I12" s="215" t="s">
        <v>53</v>
      </c>
      <c r="J12" s="215" t="s">
        <v>333</v>
      </c>
      <c r="K12" s="215" t="s">
        <v>90</v>
      </c>
      <c r="L12" s="215" t="s">
        <v>83</v>
      </c>
      <c r="M12" s="215">
        <v>4</v>
      </c>
      <c r="N12" s="215">
        <v>3</v>
      </c>
      <c r="O12" s="215" t="s">
        <v>14</v>
      </c>
      <c r="P12" s="215" t="s">
        <v>130</v>
      </c>
      <c r="Q12" s="215">
        <v>0.33333333333333331</v>
      </c>
      <c r="R12" s="215">
        <v>3</v>
      </c>
    </row>
    <row r="13" spans="1:18">
      <c r="A13" s="215" t="s">
        <v>278</v>
      </c>
      <c r="B13" s="215" t="s">
        <v>257</v>
      </c>
      <c r="C13" s="215" t="s">
        <v>331</v>
      </c>
      <c r="D13" s="216">
        <v>45342</v>
      </c>
      <c r="E13" s="215" t="s">
        <v>262</v>
      </c>
      <c r="F13" s="215" t="s">
        <v>332</v>
      </c>
      <c r="G13" s="215" t="s">
        <v>96</v>
      </c>
      <c r="H13" s="215" t="s">
        <v>55</v>
      </c>
      <c r="I13" s="215" t="s">
        <v>53</v>
      </c>
      <c r="J13" s="215" t="s">
        <v>333</v>
      </c>
      <c r="K13" s="215" t="s">
        <v>88</v>
      </c>
      <c r="L13" s="215" t="s">
        <v>83</v>
      </c>
      <c r="M13" s="215">
        <v>2</v>
      </c>
      <c r="N13" s="215">
        <v>2</v>
      </c>
      <c r="O13" s="215" t="s">
        <v>20</v>
      </c>
      <c r="P13" s="215" t="s">
        <v>130</v>
      </c>
      <c r="Q13" s="215">
        <v>0.5</v>
      </c>
      <c r="R13" s="215">
        <v>1</v>
      </c>
    </row>
    <row r="14" spans="1:18">
      <c r="A14" s="215" t="s">
        <v>283</v>
      </c>
      <c r="B14" s="215" t="s">
        <v>257</v>
      </c>
      <c r="C14" s="215" t="s">
        <v>331</v>
      </c>
      <c r="D14" s="216">
        <v>45342</v>
      </c>
      <c r="E14" s="215" t="s">
        <v>262</v>
      </c>
      <c r="F14" s="215" t="s">
        <v>332</v>
      </c>
      <c r="G14" s="215" t="s">
        <v>95</v>
      </c>
      <c r="H14" s="215" t="s">
        <v>55</v>
      </c>
      <c r="I14" s="215" t="s">
        <v>53</v>
      </c>
      <c r="J14" s="215" t="s">
        <v>333</v>
      </c>
      <c r="K14" s="215" t="s">
        <v>88</v>
      </c>
      <c r="L14" s="215" t="s">
        <v>83</v>
      </c>
      <c r="M14" s="215">
        <v>1</v>
      </c>
      <c r="N14" s="215">
        <v>1</v>
      </c>
      <c r="O14" s="215" t="s">
        <v>23</v>
      </c>
      <c r="P14" s="215" t="s">
        <v>130</v>
      </c>
      <c r="Q14" s="215">
        <v>0.58333333333333337</v>
      </c>
      <c r="R14" s="215">
        <v>1</v>
      </c>
    </row>
    <row r="15" spans="1:18">
      <c r="A15" s="215" t="s">
        <v>339</v>
      </c>
      <c r="B15" s="215" t="s">
        <v>340</v>
      </c>
      <c r="C15" s="215" t="s">
        <v>331</v>
      </c>
      <c r="D15" s="216">
        <v>45529</v>
      </c>
      <c r="E15" s="215" t="s">
        <v>172</v>
      </c>
      <c r="F15" s="215" t="s">
        <v>332</v>
      </c>
      <c r="G15" s="215" t="s">
        <v>91</v>
      </c>
      <c r="H15" s="215" t="s">
        <v>55</v>
      </c>
      <c r="I15" s="215" t="s">
        <v>53</v>
      </c>
      <c r="J15" s="215" t="s">
        <v>333</v>
      </c>
      <c r="K15" s="215" t="s">
        <v>88</v>
      </c>
      <c r="L15" s="215" t="s">
        <v>80</v>
      </c>
      <c r="M15" s="215">
        <v>1</v>
      </c>
      <c r="N15" s="215">
        <v>3</v>
      </c>
      <c r="O15" s="215" t="s">
        <v>4</v>
      </c>
      <c r="P15" s="215" t="s">
        <v>129</v>
      </c>
      <c r="Q15" s="215">
        <v>5.5555555555555552E-2</v>
      </c>
      <c r="R15" s="215">
        <v>1</v>
      </c>
    </row>
    <row r="16" spans="1:18">
      <c r="A16" s="215" t="s">
        <v>353</v>
      </c>
      <c r="B16" s="215" t="s">
        <v>340</v>
      </c>
      <c r="C16" s="215" t="s">
        <v>331</v>
      </c>
      <c r="D16" s="216">
        <v>45590</v>
      </c>
      <c r="E16" s="215" t="s">
        <v>172</v>
      </c>
      <c r="F16" s="215" t="s">
        <v>332</v>
      </c>
      <c r="G16" s="215" t="s">
        <v>92</v>
      </c>
      <c r="H16" s="215" t="s">
        <v>55</v>
      </c>
      <c r="I16" s="215" t="s">
        <v>53</v>
      </c>
      <c r="J16" s="215" t="s">
        <v>333</v>
      </c>
      <c r="K16" s="215" t="s">
        <v>89</v>
      </c>
      <c r="L16" s="215" t="s">
        <v>80</v>
      </c>
      <c r="M16" s="215">
        <v>3</v>
      </c>
      <c r="N16" s="215">
        <v>3</v>
      </c>
      <c r="O16" s="215" t="s">
        <v>6</v>
      </c>
      <c r="P16" s="215" t="s">
        <v>131</v>
      </c>
      <c r="Q16" s="215">
        <v>0.1111111111111111</v>
      </c>
      <c r="R16" s="215">
        <v>2</v>
      </c>
    </row>
    <row r="17" spans="1:18">
      <c r="A17" s="215" t="s">
        <v>362</v>
      </c>
      <c r="B17" s="215" t="s">
        <v>340</v>
      </c>
      <c r="C17" s="215" t="s">
        <v>331</v>
      </c>
      <c r="D17" s="216">
        <v>45651</v>
      </c>
      <c r="E17" s="215" t="s">
        <v>172</v>
      </c>
      <c r="F17" s="215" t="s">
        <v>332</v>
      </c>
      <c r="G17" s="215" t="s">
        <v>93</v>
      </c>
      <c r="H17" s="215" t="s">
        <v>55</v>
      </c>
      <c r="I17" s="215" t="s">
        <v>53</v>
      </c>
      <c r="J17" s="215" t="s">
        <v>333</v>
      </c>
      <c r="K17" s="215" t="s">
        <v>90</v>
      </c>
      <c r="L17" s="215" t="s">
        <v>80</v>
      </c>
      <c r="M17" s="215">
        <v>4</v>
      </c>
      <c r="N17" s="215">
        <v>3</v>
      </c>
      <c r="O17" s="215" t="s">
        <v>8</v>
      </c>
      <c r="P17" s="215" t="s">
        <v>132</v>
      </c>
      <c r="Q17" s="215">
        <v>0.16666666666666666</v>
      </c>
      <c r="R17" s="215">
        <v>3</v>
      </c>
    </row>
    <row r="18" spans="1:18">
      <c r="A18" s="215" t="s">
        <v>371</v>
      </c>
      <c r="B18" s="215" t="s">
        <v>340</v>
      </c>
      <c r="C18" s="215" t="s">
        <v>331</v>
      </c>
      <c r="D18" s="216">
        <v>45713</v>
      </c>
      <c r="E18" s="215" t="s">
        <v>172</v>
      </c>
      <c r="F18" s="215" t="s">
        <v>332</v>
      </c>
      <c r="G18" s="215" t="s">
        <v>94</v>
      </c>
      <c r="H18" s="215" t="s">
        <v>55</v>
      </c>
      <c r="I18" s="215" t="s">
        <v>53</v>
      </c>
      <c r="J18" s="215" t="s">
        <v>333</v>
      </c>
      <c r="K18" s="215" t="s">
        <v>89</v>
      </c>
      <c r="L18" s="215" t="s">
        <v>80</v>
      </c>
      <c r="M18" s="215">
        <v>2</v>
      </c>
      <c r="N18" s="215">
        <v>3</v>
      </c>
      <c r="O18" s="215" t="s">
        <v>11</v>
      </c>
      <c r="P18" s="215" t="s">
        <v>131</v>
      </c>
      <c r="Q18" s="215">
        <v>0.25</v>
      </c>
      <c r="R18" s="215">
        <v>2</v>
      </c>
    </row>
    <row r="19" spans="1:18">
      <c r="A19" s="215" t="s">
        <v>380</v>
      </c>
      <c r="B19" s="215" t="s">
        <v>340</v>
      </c>
      <c r="C19" s="215" t="s">
        <v>331</v>
      </c>
      <c r="D19" s="216">
        <v>45802</v>
      </c>
      <c r="E19" s="215" t="s">
        <v>172</v>
      </c>
      <c r="F19" s="215" t="s">
        <v>332</v>
      </c>
      <c r="G19" s="215" t="s">
        <v>96</v>
      </c>
      <c r="H19" s="215" t="s">
        <v>55</v>
      </c>
      <c r="I19" s="215" t="s">
        <v>53</v>
      </c>
      <c r="J19" s="215" t="s">
        <v>333</v>
      </c>
      <c r="K19" s="215" t="s">
        <v>88</v>
      </c>
      <c r="L19" s="215" t="s">
        <v>80</v>
      </c>
      <c r="M19" s="215">
        <v>1</v>
      </c>
      <c r="N19" s="215">
        <v>2</v>
      </c>
      <c r="O19" s="215" t="s">
        <v>14</v>
      </c>
      <c r="P19" s="215" t="s">
        <v>129</v>
      </c>
      <c r="Q19" s="215">
        <v>0.33333333333333331</v>
      </c>
      <c r="R19" s="215">
        <v>1</v>
      </c>
    </row>
    <row r="20" spans="1:18">
      <c r="A20" s="215" t="s">
        <v>389</v>
      </c>
      <c r="B20" s="215" t="s">
        <v>197</v>
      </c>
      <c r="C20" s="215" t="s">
        <v>331</v>
      </c>
      <c r="D20" s="216">
        <v>45516</v>
      </c>
      <c r="E20" s="215" t="s">
        <v>173</v>
      </c>
      <c r="F20" s="215" t="s">
        <v>332</v>
      </c>
      <c r="G20" s="215" t="s">
        <v>92</v>
      </c>
      <c r="H20" s="215" t="s">
        <v>56</v>
      </c>
      <c r="I20" s="215" t="s">
        <v>54</v>
      </c>
      <c r="J20" s="215" t="s">
        <v>333</v>
      </c>
      <c r="K20" s="215" t="s">
        <v>89</v>
      </c>
      <c r="L20" s="215">
        <v>0</v>
      </c>
      <c r="M20" s="215">
        <v>3</v>
      </c>
      <c r="N20" s="215">
        <v>2</v>
      </c>
      <c r="O20" s="215" t="s">
        <v>14</v>
      </c>
      <c r="P20" s="215" t="s">
        <v>131</v>
      </c>
      <c r="Q20" s="215">
        <v>0.33333333333333331</v>
      </c>
      <c r="R20" s="215">
        <v>2</v>
      </c>
    </row>
    <row r="21" spans="1:18">
      <c r="A21" s="215" t="s">
        <v>395</v>
      </c>
      <c r="B21" s="215" t="s">
        <v>220</v>
      </c>
      <c r="C21" s="215" t="s">
        <v>331</v>
      </c>
      <c r="D21" s="216">
        <v>45376</v>
      </c>
      <c r="E21" s="215" t="s">
        <v>174</v>
      </c>
      <c r="F21" s="215" t="s">
        <v>332</v>
      </c>
      <c r="G21" s="215" t="s">
        <v>95</v>
      </c>
      <c r="H21" s="215" t="s">
        <v>56</v>
      </c>
      <c r="I21" s="215" t="s">
        <v>54</v>
      </c>
      <c r="J21" s="215" t="s">
        <v>333</v>
      </c>
      <c r="K21" s="215" t="s">
        <v>242</v>
      </c>
      <c r="L21" s="215">
        <v>0</v>
      </c>
      <c r="M21" s="215">
        <v>5</v>
      </c>
      <c r="N21" s="215">
        <v>4</v>
      </c>
      <c r="O21" s="215" t="s">
        <v>13</v>
      </c>
      <c r="P21" s="215" t="s">
        <v>131</v>
      </c>
      <c r="Q21" s="215">
        <v>0.30555555555555558</v>
      </c>
      <c r="R21" s="215">
        <v>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6E78-11E8-47D6-BDBF-0EE03B820742}">
  <sheetPr codeName="Hoja15"/>
  <dimension ref="A1:N116"/>
  <sheetViews>
    <sheetView topLeftCell="A10" workbookViewId="0">
      <selection activeCell="A10" sqref="A1:XFD1048576"/>
    </sheetView>
  </sheetViews>
  <sheetFormatPr defaultColWidth="10.83203125" defaultRowHeight="16"/>
  <cols>
    <col min="1" max="16384" width="10.83203125" style="215"/>
  </cols>
  <sheetData>
    <row r="1" spans="1:14">
      <c r="A1" s="215" t="s">
        <v>143</v>
      </c>
      <c r="B1" s="215" t="s">
        <v>144</v>
      </c>
      <c r="C1" s="215" t="s">
        <v>149</v>
      </c>
      <c r="D1" s="215" t="s">
        <v>161</v>
      </c>
      <c r="E1" s="215" t="s">
        <v>162</v>
      </c>
      <c r="F1" s="215" t="s">
        <v>163</v>
      </c>
      <c r="G1" s="215" t="s">
        <v>164</v>
      </c>
      <c r="H1" s="215" t="s">
        <v>165</v>
      </c>
      <c r="I1" s="215" t="s">
        <v>166</v>
      </c>
      <c r="J1" s="215" t="s">
        <v>167</v>
      </c>
      <c r="K1" s="215" t="s">
        <v>168</v>
      </c>
      <c r="L1" s="215" t="s">
        <v>169</v>
      </c>
      <c r="M1" s="215" t="s">
        <v>170</v>
      </c>
      <c r="N1" s="215" t="s">
        <v>171</v>
      </c>
    </row>
    <row r="2" spans="1:14">
      <c r="A2" s="215" t="s">
        <v>198</v>
      </c>
      <c r="B2" s="215" t="s">
        <v>197</v>
      </c>
      <c r="C2" s="215" t="s">
        <v>96</v>
      </c>
      <c r="D2" s="215" t="s">
        <v>40</v>
      </c>
      <c r="E2" s="215">
        <v>2.1</v>
      </c>
      <c r="F2" s="215" t="s">
        <v>319</v>
      </c>
      <c r="G2" s="215" t="s">
        <v>1</v>
      </c>
      <c r="H2" s="215" t="s">
        <v>320</v>
      </c>
    </row>
    <row r="3" spans="1:14">
      <c r="A3" s="215" t="s">
        <v>199</v>
      </c>
      <c r="B3" s="215" t="s">
        <v>197</v>
      </c>
      <c r="C3" s="215" t="s">
        <v>96</v>
      </c>
      <c r="D3" s="215" t="s">
        <v>41</v>
      </c>
      <c r="E3" s="215">
        <v>2.2000000000000002</v>
      </c>
      <c r="F3" s="215" t="s">
        <v>321</v>
      </c>
      <c r="G3" s="215" t="s">
        <v>2</v>
      </c>
      <c r="H3" s="215" t="s">
        <v>322</v>
      </c>
    </row>
    <row r="4" spans="1:14">
      <c r="A4" s="215" t="s">
        <v>200</v>
      </c>
      <c r="B4" s="215" t="s">
        <v>197</v>
      </c>
      <c r="C4" s="215" t="s">
        <v>96</v>
      </c>
      <c r="D4" s="215" t="s">
        <v>42</v>
      </c>
      <c r="E4" s="215">
        <v>2.2999999999999998</v>
      </c>
      <c r="F4" s="215" t="s">
        <v>194</v>
      </c>
      <c r="G4" s="215" t="s">
        <v>2</v>
      </c>
      <c r="H4" s="215" t="s">
        <v>195</v>
      </c>
    </row>
    <row r="5" spans="1:14">
      <c r="A5" s="215" t="s">
        <v>201</v>
      </c>
      <c r="B5" s="215" t="s">
        <v>197</v>
      </c>
      <c r="C5" s="215" t="s">
        <v>96</v>
      </c>
      <c r="D5" s="215" t="s">
        <v>43</v>
      </c>
      <c r="E5" s="215">
        <v>2.4</v>
      </c>
      <c r="F5" s="215" t="s">
        <v>336</v>
      </c>
      <c r="G5" s="215" t="s">
        <v>1</v>
      </c>
      <c r="H5" s="215" t="s">
        <v>338</v>
      </c>
    </row>
    <row r="6" spans="1:14">
      <c r="A6" s="215" t="s">
        <v>202</v>
      </c>
      <c r="B6" s="215" t="s">
        <v>197</v>
      </c>
      <c r="C6" s="215" t="s">
        <v>96</v>
      </c>
      <c r="D6" s="215" t="s">
        <v>45</v>
      </c>
      <c r="E6" s="215">
        <v>2.5</v>
      </c>
      <c r="F6" s="215" t="s">
        <v>323</v>
      </c>
      <c r="G6" s="215" t="s">
        <v>2</v>
      </c>
      <c r="H6" s="215" t="s">
        <v>324</v>
      </c>
    </row>
    <row r="7" spans="1:14">
      <c r="A7" s="215" t="s">
        <v>204</v>
      </c>
      <c r="B7" s="215" t="s">
        <v>197</v>
      </c>
      <c r="C7" s="215" t="s">
        <v>91</v>
      </c>
      <c r="D7" s="215" t="s">
        <v>40</v>
      </c>
      <c r="E7" s="215">
        <v>2.1</v>
      </c>
      <c r="F7" s="215" t="s">
        <v>319</v>
      </c>
      <c r="G7" s="215" t="s">
        <v>2</v>
      </c>
      <c r="H7" s="215" t="s">
        <v>320</v>
      </c>
    </row>
    <row r="8" spans="1:14">
      <c r="A8" s="215" t="s">
        <v>205</v>
      </c>
      <c r="B8" s="215" t="s">
        <v>197</v>
      </c>
      <c r="C8" s="215" t="s">
        <v>91</v>
      </c>
      <c r="D8" s="215" t="s">
        <v>41</v>
      </c>
      <c r="E8" s="215">
        <v>2.2000000000000002</v>
      </c>
      <c r="F8" s="215" t="s">
        <v>321</v>
      </c>
      <c r="G8" s="215" t="s">
        <v>2</v>
      </c>
      <c r="H8" s="215" t="s">
        <v>322</v>
      </c>
    </row>
    <row r="9" spans="1:14">
      <c r="A9" s="215" t="s">
        <v>206</v>
      </c>
      <c r="B9" s="215" t="s">
        <v>197</v>
      </c>
      <c r="C9" s="215" t="s">
        <v>91</v>
      </c>
      <c r="D9" s="215" t="s">
        <v>42</v>
      </c>
      <c r="E9" s="215">
        <v>2.2999999999999998</v>
      </c>
      <c r="F9" s="215" t="s">
        <v>194</v>
      </c>
      <c r="G9" s="215" t="s">
        <v>2</v>
      </c>
      <c r="H9" s="215" t="s">
        <v>195</v>
      </c>
    </row>
    <row r="10" spans="1:14">
      <c r="A10" s="215" t="s">
        <v>207</v>
      </c>
      <c r="B10" s="215" t="s">
        <v>197</v>
      </c>
      <c r="C10" s="215" t="s">
        <v>91</v>
      </c>
      <c r="D10" s="215" t="s">
        <v>43</v>
      </c>
      <c r="E10" s="215">
        <v>2.4</v>
      </c>
      <c r="F10" s="215" t="s">
        <v>336</v>
      </c>
      <c r="G10" s="215" t="s">
        <v>2</v>
      </c>
      <c r="H10" s="215" t="s">
        <v>338</v>
      </c>
    </row>
    <row r="11" spans="1:14">
      <c r="A11" s="215" t="s">
        <v>208</v>
      </c>
      <c r="B11" s="215" t="s">
        <v>197</v>
      </c>
      <c r="C11" s="215" t="s">
        <v>91</v>
      </c>
      <c r="D11" s="215" t="s">
        <v>45</v>
      </c>
      <c r="E11" s="215">
        <v>2.5</v>
      </c>
      <c r="F11" s="215" t="s">
        <v>323</v>
      </c>
      <c r="G11" s="215" t="s">
        <v>2</v>
      </c>
      <c r="H11" s="215" t="s">
        <v>324</v>
      </c>
    </row>
    <row r="12" spans="1:14">
      <c r="A12" s="215" t="s">
        <v>221</v>
      </c>
      <c r="B12" s="215" t="s">
        <v>220</v>
      </c>
      <c r="C12" s="215" t="s">
        <v>91</v>
      </c>
      <c r="D12" s="215" t="s">
        <v>40</v>
      </c>
      <c r="E12" s="215">
        <v>5.0999999999999996</v>
      </c>
      <c r="F12" s="215" t="s">
        <v>288</v>
      </c>
      <c r="G12" s="215" t="s">
        <v>121</v>
      </c>
    </row>
    <row r="13" spans="1:14">
      <c r="A13" s="215" t="s">
        <v>222</v>
      </c>
      <c r="B13" s="215" t="s">
        <v>220</v>
      </c>
      <c r="C13" s="215" t="s">
        <v>91</v>
      </c>
      <c r="D13" s="215" t="s">
        <v>41</v>
      </c>
      <c r="E13" s="215">
        <v>5.2</v>
      </c>
      <c r="F13" s="215" t="s">
        <v>289</v>
      </c>
      <c r="G13" s="215" t="s">
        <v>2</v>
      </c>
      <c r="H13" s="215" t="s">
        <v>293</v>
      </c>
    </row>
    <row r="14" spans="1:14">
      <c r="A14" s="215" t="s">
        <v>223</v>
      </c>
      <c r="B14" s="215" t="s">
        <v>220</v>
      </c>
      <c r="C14" s="215" t="s">
        <v>91</v>
      </c>
      <c r="D14" s="215" t="s">
        <v>43</v>
      </c>
      <c r="E14" s="215">
        <v>5.3</v>
      </c>
      <c r="F14" s="215" t="s">
        <v>290</v>
      </c>
      <c r="G14" s="215" t="s">
        <v>2</v>
      </c>
      <c r="H14" s="215" t="s">
        <v>297</v>
      </c>
    </row>
    <row r="15" spans="1:14">
      <c r="A15" s="215" t="s">
        <v>224</v>
      </c>
      <c r="B15" s="215" t="s">
        <v>220</v>
      </c>
      <c r="C15" s="215" t="s">
        <v>91</v>
      </c>
      <c r="D15" s="215" t="s">
        <v>44</v>
      </c>
      <c r="E15" s="215">
        <v>5.4</v>
      </c>
      <c r="F15" s="215" t="s">
        <v>291</v>
      </c>
      <c r="G15" s="215" t="s">
        <v>2</v>
      </c>
      <c r="H15" s="215" t="s">
        <v>294</v>
      </c>
    </row>
    <row r="16" spans="1:14">
      <c r="A16" s="215" t="s">
        <v>225</v>
      </c>
      <c r="B16" s="215" t="s">
        <v>220</v>
      </c>
      <c r="C16" s="215" t="s">
        <v>91</v>
      </c>
      <c r="D16" s="215" t="s">
        <v>45</v>
      </c>
      <c r="E16" s="215">
        <v>5.6</v>
      </c>
      <c r="F16" s="215" t="s">
        <v>295</v>
      </c>
      <c r="G16" s="215" t="s">
        <v>1</v>
      </c>
      <c r="H16" s="215" t="s">
        <v>296</v>
      </c>
    </row>
    <row r="17" spans="1:8">
      <c r="A17" s="215" t="s">
        <v>226</v>
      </c>
      <c r="B17" s="215" t="s">
        <v>220</v>
      </c>
      <c r="C17" s="215" t="s">
        <v>91</v>
      </c>
      <c r="D17" s="215" t="s">
        <v>46</v>
      </c>
      <c r="E17" s="215">
        <v>5.7</v>
      </c>
      <c r="F17" s="215" t="s">
        <v>292</v>
      </c>
      <c r="G17" s="215" t="s">
        <v>1</v>
      </c>
    </row>
    <row r="18" spans="1:8">
      <c r="A18" s="215" t="s">
        <v>228</v>
      </c>
      <c r="B18" s="215" t="s">
        <v>220</v>
      </c>
      <c r="C18" s="215" t="s">
        <v>92</v>
      </c>
      <c r="D18" s="215" t="s">
        <v>40</v>
      </c>
      <c r="E18" s="215">
        <v>5.0999999999999996</v>
      </c>
      <c r="F18" s="215" t="s">
        <v>288</v>
      </c>
      <c r="G18" s="215" t="s">
        <v>121</v>
      </c>
    </row>
    <row r="19" spans="1:8">
      <c r="A19" s="215" t="s">
        <v>229</v>
      </c>
      <c r="B19" s="215" t="s">
        <v>220</v>
      </c>
      <c r="C19" s="215" t="s">
        <v>92</v>
      </c>
      <c r="D19" s="215" t="s">
        <v>41</v>
      </c>
      <c r="E19" s="215">
        <v>5.2</v>
      </c>
      <c r="F19" s="215" t="s">
        <v>289</v>
      </c>
      <c r="G19" s="215" t="s">
        <v>2</v>
      </c>
      <c r="H19" s="215" t="s">
        <v>293</v>
      </c>
    </row>
    <row r="20" spans="1:8">
      <c r="A20" s="215" t="s">
        <v>230</v>
      </c>
      <c r="B20" s="215" t="s">
        <v>220</v>
      </c>
      <c r="C20" s="215" t="s">
        <v>92</v>
      </c>
      <c r="D20" s="215" t="s">
        <v>43</v>
      </c>
      <c r="E20" s="215">
        <v>5.3</v>
      </c>
      <c r="F20" s="215" t="s">
        <v>290</v>
      </c>
      <c r="G20" s="215" t="s">
        <v>2</v>
      </c>
      <c r="H20" s="215" t="s">
        <v>297</v>
      </c>
    </row>
    <row r="21" spans="1:8">
      <c r="A21" s="215" t="s">
        <v>231</v>
      </c>
      <c r="B21" s="215" t="s">
        <v>220</v>
      </c>
      <c r="C21" s="215" t="s">
        <v>92</v>
      </c>
      <c r="D21" s="215" t="s">
        <v>44</v>
      </c>
      <c r="E21" s="215">
        <v>5.4</v>
      </c>
      <c r="F21" s="215" t="s">
        <v>291</v>
      </c>
      <c r="G21" s="215" t="s">
        <v>2</v>
      </c>
      <c r="H21" s="215" t="s">
        <v>294</v>
      </c>
    </row>
    <row r="22" spans="1:8">
      <c r="A22" s="215" t="s">
        <v>232</v>
      </c>
      <c r="B22" s="215" t="s">
        <v>220</v>
      </c>
      <c r="C22" s="215" t="s">
        <v>92</v>
      </c>
      <c r="D22" s="215" t="s">
        <v>45</v>
      </c>
      <c r="E22" s="215">
        <v>5.6</v>
      </c>
      <c r="F22" s="215" t="s">
        <v>295</v>
      </c>
      <c r="G22" s="215" t="s">
        <v>1</v>
      </c>
      <c r="H22" s="215" t="s">
        <v>296</v>
      </c>
    </row>
    <row r="23" spans="1:8">
      <c r="A23" s="215" t="s">
        <v>233</v>
      </c>
      <c r="B23" s="215" t="s">
        <v>220</v>
      </c>
      <c r="C23" s="215" t="s">
        <v>92</v>
      </c>
      <c r="D23" s="215" t="s">
        <v>46</v>
      </c>
      <c r="E23" s="215">
        <v>5.7</v>
      </c>
      <c r="F23" s="215" t="s">
        <v>292</v>
      </c>
      <c r="G23" s="215" t="s">
        <v>1</v>
      </c>
    </row>
    <row r="24" spans="1:8">
      <c r="A24" s="215" t="s">
        <v>235</v>
      </c>
      <c r="B24" s="215" t="s">
        <v>220</v>
      </c>
      <c r="C24" s="215" t="s">
        <v>93</v>
      </c>
      <c r="D24" s="215" t="s">
        <v>40</v>
      </c>
      <c r="E24" s="215">
        <v>3.1</v>
      </c>
      <c r="F24" s="215" t="s">
        <v>209</v>
      </c>
      <c r="G24" s="215" t="s">
        <v>121</v>
      </c>
      <c r="H24" s="215" t="s">
        <v>215</v>
      </c>
    </row>
    <row r="25" spans="1:8">
      <c r="A25" s="215" t="s">
        <v>236</v>
      </c>
      <c r="B25" s="215" t="s">
        <v>220</v>
      </c>
      <c r="C25" s="215" t="s">
        <v>93</v>
      </c>
      <c r="D25" s="215" t="s">
        <v>41</v>
      </c>
      <c r="E25" s="215">
        <v>3.2</v>
      </c>
      <c r="F25" s="215" t="s">
        <v>210</v>
      </c>
      <c r="G25" s="215" t="s">
        <v>2</v>
      </c>
      <c r="H25" s="215" t="s">
        <v>216</v>
      </c>
    </row>
    <row r="26" spans="1:8">
      <c r="A26" s="215" t="s">
        <v>237</v>
      </c>
      <c r="B26" s="215" t="s">
        <v>220</v>
      </c>
      <c r="C26" s="215" t="s">
        <v>93</v>
      </c>
      <c r="D26" s="215" t="s">
        <v>43</v>
      </c>
      <c r="E26" s="215">
        <v>3.3</v>
      </c>
      <c r="F26" s="215" t="s">
        <v>211</v>
      </c>
      <c r="G26" s="215" t="s">
        <v>2</v>
      </c>
      <c r="H26" s="215" t="s">
        <v>217</v>
      </c>
    </row>
    <row r="27" spans="1:8">
      <c r="A27" s="215" t="s">
        <v>238</v>
      </c>
      <c r="B27" s="215" t="s">
        <v>220</v>
      </c>
      <c r="C27" s="215" t="s">
        <v>93</v>
      </c>
      <c r="D27" s="215" t="s">
        <v>44</v>
      </c>
      <c r="E27" s="215">
        <v>3.4</v>
      </c>
      <c r="F27" s="215" t="s">
        <v>212</v>
      </c>
      <c r="G27" s="215" t="s">
        <v>2</v>
      </c>
      <c r="H27" s="215" t="s">
        <v>325</v>
      </c>
    </row>
    <row r="28" spans="1:8">
      <c r="A28" s="215" t="s">
        <v>239</v>
      </c>
      <c r="B28" s="215" t="s">
        <v>220</v>
      </c>
      <c r="C28" s="215" t="s">
        <v>93</v>
      </c>
      <c r="D28" s="215" t="s">
        <v>45</v>
      </c>
      <c r="E28" s="215">
        <v>3.5</v>
      </c>
      <c r="F28" s="215" t="s">
        <v>213</v>
      </c>
      <c r="G28" s="215" t="s">
        <v>1</v>
      </c>
      <c r="H28" s="215" t="s">
        <v>218</v>
      </c>
    </row>
    <row r="29" spans="1:8">
      <c r="A29" s="215" t="s">
        <v>240</v>
      </c>
      <c r="B29" s="215" t="s">
        <v>220</v>
      </c>
      <c r="C29" s="215" t="s">
        <v>93</v>
      </c>
      <c r="D29" s="215" t="s">
        <v>46</v>
      </c>
      <c r="E29" s="215">
        <v>3.6</v>
      </c>
      <c r="F29" s="215" t="s">
        <v>214</v>
      </c>
      <c r="G29" s="215" t="s">
        <v>1</v>
      </c>
      <c r="H29" s="215" t="s">
        <v>326</v>
      </c>
    </row>
    <row r="30" spans="1:8">
      <c r="A30" s="215" t="s">
        <v>243</v>
      </c>
      <c r="B30" s="215" t="s">
        <v>220</v>
      </c>
      <c r="C30" s="215" t="s">
        <v>94</v>
      </c>
      <c r="D30" s="215" t="s">
        <v>40</v>
      </c>
      <c r="E30" s="215">
        <v>3.1</v>
      </c>
      <c r="F30" s="215" t="s">
        <v>209</v>
      </c>
      <c r="G30" s="215" t="s">
        <v>121</v>
      </c>
      <c r="H30" s="215" t="s">
        <v>215</v>
      </c>
    </row>
    <row r="31" spans="1:8">
      <c r="A31" s="215" t="s">
        <v>244</v>
      </c>
      <c r="B31" s="215" t="s">
        <v>220</v>
      </c>
      <c r="C31" s="215" t="s">
        <v>94</v>
      </c>
      <c r="D31" s="215" t="s">
        <v>41</v>
      </c>
      <c r="E31" s="215">
        <v>3.2</v>
      </c>
      <c r="F31" s="215" t="s">
        <v>210</v>
      </c>
      <c r="G31" s="215" t="s">
        <v>2</v>
      </c>
      <c r="H31" s="215" t="s">
        <v>216</v>
      </c>
    </row>
    <row r="32" spans="1:8">
      <c r="A32" s="215" t="s">
        <v>245</v>
      </c>
      <c r="B32" s="215" t="s">
        <v>220</v>
      </c>
      <c r="C32" s="215" t="s">
        <v>94</v>
      </c>
      <c r="D32" s="215" t="s">
        <v>43</v>
      </c>
      <c r="E32" s="215">
        <v>3.3</v>
      </c>
      <c r="F32" s="215" t="s">
        <v>211</v>
      </c>
      <c r="G32" s="215" t="s">
        <v>2</v>
      </c>
      <c r="H32" s="215" t="s">
        <v>217</v>
      </c>
    </row>
    <row r="33" spans="1:8">
      <c r="A33" s="215" t="s">
        <v>246</v>
      </c>
      <c r="B33" s="215" t="s">
        <v>220</v>
      </c>
      <c r="C33" s="215" t="s">
        <v>94</v>
      </c>
      <c r="D33" s="215" t="s">
        <v>44</v>
      </c>
      <c r="E33" s="215">
        <v>3.4</v>
      </c>
      <c r="F33" s="215" t="s">
        <v>212</v>
      </c>
      <c r="G33" s="215" t="s">
        <v>2</v>
      </c>
      <c r="H33" s="215" t="s">
        <v>325</v>
      </c>
    </row>
    <row r="34" spans="1:8">
      <c r="A34" s="215" t="s">
        <v>247</v>
      </c>
      <c r="B34" s="215" t="s">
        <v>220</v>
      </c>
      <c r="C34" s="215" t="s">
        <v>94</v>
      </c>
      <c r="D34" s="215" t="s">
        <v>45</v>
      </c>
      <c r="E34" s="215">
        <v>3.5</v>
      </c>
      <c r="F34" s="215" t="s">
        <v>213</v>
      </c>
      <c r="G34" s="215" t="s">
        <v>1</v>
      </c>
      <c r="H34" s="215" t="s">
        <v>218</v>
      </c>
    </row>
    <row r="35" spans="1:8">
      <c r="A35" s="215" t="s">
        <v>248</v>
      </c>
      <c r="B35" s="215" t="s">
        <v>220</v>
      </c>
      <c r="C35" s="215" t="s">
        <v>94</v>
      </c>
      <c r="D35" s="215" t="s">
        <v>46</v>
      </c>
      <c r="E35" s="215">
        <v>3.6</v>
      </c>
      <c r="F35" s="215" t="s">
        <v>214</v>
      </c>
      <c r="G35" s="215" t="s">
        <v>1</v>
      </c>
      <c r="H35" s="215" t="s">
        <v>326</v>
      </c>
    </row>
    <row r="36" spans="1:8">
      <c r="A36" s="215" t="s">
        <v>250</v>
      </c>
      <c r="B36" s="215" t="s">
        <v>220</v>
      </c>
      <c r="C36" s="215" t="s">
        <v>96</v>
      </c>
      <c r="D36" s="215" t="s">
        <v>40</v>
      </c>
      <c r="E36" s="215">
        <v>3.1</v>
      </c>
      <c r="F36" s="215" t="s">
        <v>209</v>
      </c>
      <c r="G36" s="215" t="s">
        <v>121</v>
      </c>
      <c r="H36" s="215" t="s">
        <v>215</v>
      </c>
    </row>
    <row r="37" spans="1:8">
      <c r="A37" s="215" t="s">
        <v>251</v>
      </c>
      <c r="B37" s="215" t="s">
        <v>220</v>
      </c>
      <c r="C37" s="215" t="s">
        <v>96</v>
      </c>
      <c r="D37" s="215" t="s">
        <v>41</v>
      </c>
      <c r="E37" s="215">
        <v>3.2</v>
      </c>
      <c r="F37" s="215" t="s">
        <v>210</v>
      </c>
      <c r="G37" s="215" t="s">
        <v>2</v>
      </c>
      <c r="H37" s="215" t="s">
        <v>216</v>
      </c>
    </row>
    <row r="38" spans="1:8">
      <c r="A38" s="215" t="s">
        <v>252</v>
      </c>
      <c r="B38" s="215" t="s">
        <v>220</v>
      </c>
      <c r="C38" s="215" t="s">
        <v>96</v>
      </c>
      <c r="D38" s="215" t="s">
        <v>43</v>
      </c>
      <c r="E38" s="215">
        <v>3.3</v>
      </c>
      <c r="F38" s="215" t="s">
        <v>211</v>
      </c>
      <c r="G38" s="215" t="s">
        <v>2</v>
      </c>
      <c r="H38" s="215" t="s">
        <v>217</v>
      </c>
    </row>
    <row r="39" spans="1:8">
      <c r="A39" s="215" t="s">
        <v>253</v>
      </c>
      <c r="B39" s="215" t="s">
        <v>220</v>
      </c>
      <c r="C39" s="215" t="s">
        <v>96</v>
      </c>
      <c r="D39" s="215" t="s">
        <v>44</v>
      </c>
      <c r="E39" s="215">
        <v>3.4</v>
      </c>
      <c r="F39" s="215" t="s">
        <v>212</v>
      </c>
      <c r="G39" s="215" t="s">
        <v>2</v>
      </c>
      <c r="H39" s="215" t="s">
        <v>325</v>
      </c>
    </row>
    <row r="40" spans="1:8">
      <c r="A40" s="215" t="s">
        <v>254</v>
      </c>
      <c r="B40" s="215" t="s">
        <v>220</v>
      </c>
      <c r="C40" s="215" t="s">
        <v>96</v>
      </c>
      <c r="D40" s="215" t="s">
        <v>45</v>
      </c>
      <c r="E40" s="215">
        <v>3.5</v>
      </c>
      <c r="F40" s="215" t="s">
        <v>213</v>
      </c>
      <c r="G40" s="215" t="s">
        <v>1</v>
      </c>
      <c r="H40" s="215" t="s">
        <v>218</v>
      </c>
    </row>
    <row r="41" spans="1:8">
      <c r="A41" s="215" t="s">
        <v>255</v>
      </c>
      <c r="B41" s="215" t="s">
        <v>220</v>
      </c>
      <c r="C41" s="215" t="s">
        <v>96</v>
      </c>
      <c r="D41" s="215" t="s">
        <v>46</v>
      </c>
      <c r="E41" s="215">
        <v>3.6</v>
      </c>
      <c r="F41" s="215" t="s">
        <v>214</v>
      </c>
      <c r="G41" s="215" t="s">
        <v>1</v>
      </c>
      <c r="H41" s="215" t="s">
        <v>326</v>
      </c>
    </row>
    <row r="42" spans="1:8">
      <c r="A42" s="215" t="s">
        <v>264</v>
      </c>
      <c r="B42" s="215" t="s">
        <v>257</v>
      </c>
      <c r="C42" s="215" t="s">
        <v>92</v>
      </c>
      <c r="D42" s="215" t="s">
        <v>40</v>
      </c>
      <c r="E42" s="215">
        <v>4.0999999999999996</v>
      </c>
      <c r="F42" s="215" t="s">
        <v>261</v>
      </c>
      <c r="G42" s="215" t="s">
        <v>2</v>
      </c>
    </row>
    <row r="43" spans="1:8">
      <c r="A43" s="215" t="s">
        <v>265</v>
      </c>
      <c r="B43" s="215" t="s">
        <v>257</v>
      </c>
      <c r="C43" s="215" t="s">
        <v>92</v>
      </c>
      <c r="D43" s="215" t="s">
        <v>41</v>
      </c>
      <c r="E43" s="215">
        <v>4.2</v>
      </c>
      <c r="F43" s="215" t="s">
        <v>258</v>
      </c>
      <c r="G43" s="215" t="s">
        <v>1</v>
      </c>
    </row>
    <row r="44" spans="1:8">
      <c r="A44" s="215" t="s">
        <v>266</v>
      </c>
      <c r="B44" s="215" t="s">
        <v>257</v>
      </c>
      <c r="C44" s="215" t="s">
        <v>92</v>
      </c>
      <c r="D44" s="215" t="s">
        <v>43</v>
      </c>
      <c r="E44" s="215">
        <v>4.3</v>
      </c>
      <c r="F44" s="215" t="s">
        <v>259</v>
      </c>
      <c r="G44" s="215" t="s">
        <v>121</v>
      </c>
    </row>
    <row r="45" spans="1:8">
      <c r="A45" s="215" t="s">
        <v>267</v>
      </c>
      <c r="B45" s="215" t="s">
        <v>257</v>
      </c>
      <c r="C45" s="215" t="s">
        <v>92</v>
      </c>
      <c r="D45" s="215" t="s">
        <v>185</v>
      </c>
      <c r="E45" s="215">
        <v>4.5999999999999996</v>
      </c>
      <c r="F45" s="215" t="s">
        <v>260</v>
      </c>
      <c r="G45" s="215" t="s">
        <v>2</v>
      </c>
    </row>
    <row r="46" spans="1:8">
      <c r="A46" s="215" t="s">
        <v>269</v>
      </c>
      <c r="B46" s="215" t="s">
        <v>257</v>
      </c>
      <c r="C46" s="215" t="s">
        <v>93</v>
      </c>
      <c r="D46" s="215" t="s">
        <v>40</v>
      </c>
      <c r="E46" s="215">
        <v>4.0999999999999996</v>
      </c>
      <c r="F46" s="215" t="s">
        <v>261</v>
      </c>
      <c r="G46" s="215" t="s">
        <v>1</v>
      </c>
    </row>
    <row r="47" spans="1:8">
      <c r="A47" s="215" t="s">
        <v>270</v>
      </c>
      <c r="B47" s="215" t="s">
        <v>257</v>
      </c>
      <c r="C47" s="215" t="s">
        <v>93</v>
      </c>
      <c r="D47" s="215" t="s">
        <v>41</v>
      </c>
      <c r="E47" s="215">
        <v>4.2</v>
      </c>
      <c r="F47" s="215" t="s">
        <v>258</v>
      </c>
      <c r="G47" s="215" t="s">
        <v>1</v>
      </c>
    </row>
    <row r="48" spans="1:8">
      <c r="A48" s="215" t="s">
        <v>271</v>
      </c>
      <c r="B48" s="215" t="s">
        <v>257</v>
      </c>
      <c r="C48" s="215" t="s">
        <v>93</v>
      </c>
      <c r="D48" s="215" t="s">
        <v>43</v>
      </c>
      <c r="E48" s="215">
        <v>4.3</v>
      </c>
      <c r="F48" s="215" t="s">
        <v>259</v>
      </c>
      <c r="G48" s="215" t="s">
        <v>1</v>
      </c>
    </row>
    <row r="49" spans="1:11">
      <c r="A49" s="215" t="s">
        <v>272</v>
      </c>
      <c r="B49" s="215" t="s">
        <v>257</v>
      </c>
      <c r="C49" s="215" t="s">
        <v>93</v>
      </c>
      <c r="D49" s="215" t="s">
        <v>185</v>
      </c>
      <c r="E49" s="215">
        <v>4.5999999999999996</v>
      </c>
      <c r="F49" s="215" t="s">
        <v>260</v>
      </c>
      <c r="G49" s="215" t="s">
        <v>2</v>
      </c>
    </row>
    <row r="50" spans="1:11">
      <c r="A50" s="215" t="s">
        <v>274</v>
      </c>
      <c r="B50" s="215" t="s">
        <v>257</v>
      </c>
      <c r="C50" s="215" t="s">
        <v>94</v>
      </c>
      <c r="D50" s="215" t="s">
        <v>40</v>
      </c>
      <c r="E50" s="215">
        <v>4.0999999999999996</v>
      </c>
      <c r="F50" s="215" t="s">
        <v>261</v>
      </c>
      <c r="G50" s="215" t="s">
        <v>1</v>
      </c>
    </row>
    <row r="51" spans="1:11">
      <c r="A51" s="215" t="s">
        <v>275</v>
      </c>
      <c r="B51" s="215" t="s">
        <v>257</v>
      </c>
      <c r="C51" s="215" t="s">
        <v>94</v>
      </c>
      <c r="D51" s="215" t="s">
        <v>41</v>
      </c>
      <c r="E51" s="215">
        <v>4.2</v>
      </c>
      <c r="F51" s="215" t="s">
        <v>258</v>
      </c>
      <c r="G51" s="215" t="s">
        <v>1</v>
      </c>
    </row>
    <row r="52" spans="1:11">
      <c r="A52" s="215" t="s">
        <v>276</v>
      </c>
      <c r="B52" s="215" t="s">
        <v>257</v>
      </c>
      <c r="C52" s="215" t="s">
        <v>94</v>
      </c>
      <c r="D52" s="215" t="s">
        <v>43</v>
      </c>
      <c r="E52" s="215">
        <v>4.3</v>
      </c>
      <c r="F52" s="215" t="s">
        <v>259</v>
      </c>
      <c r="G52" s="215" t="s">
        <v>1</v>
      </c>
    </row>
    <row r="53" spans="1:11">
      <c r="A53" s="215" t="s">
        <v>277</v>
      </c>
      <c r="B53" s="215" t="s">
        <v>257</v>
      </c>
      <c r="C53" s="215" t="s">
        <v>94</v>
      </c>
      <c r="D53" s="215" t="s">
        <v>185</v>
      </c>
      <c r="E53" s="215">
        <v>4.5999999999999996</v>
      </c>
      <c r="F53" s="215" t="s">
        <v>260</v>
      </c>
      <c r="G53" s="215" t="s">
        <v>2</v>
      </c>
    </row>
    <row r="54" spans="1:11">
      <c r="A54" s="215" t="s">
        <v>279</v>
      </c>
      <c r="B54" s="215" t="s">
        <v>257</v>
      </c>
      <c r="C54" s="215" t="s">
        <v>96</v>
      </c>
      <c r="D54" s="215" t="s">
        <v>40</v>
      </c>
      <c r="E54" s="215">
        <v>4.0999999999999996</v>
      </c>
      <c r="F54" s="215" t="s">
        <v>261</v>
      </c>
      <c r="G54" s="215" t="s">
        <v>2</v>
      </c>
    </row>
    <row r="55" spans="1:11">
      <c r="A55" s="215" t="s">
        <v>280</v>
      </c>
      <c r="B55" s="215" t="s">
        <v>257</v>
      </c>
      <c r="C55" s="215" t="s">
        <v>96</v>
      </c>
      <c r="D55" s="215" t="s">
        <v>41</v>
      </c>
      <c r="E55" s="215">
        <v>4.2</v>
      </c>
      <c r="F55" s="215" t="s">
        <v>258</v>
      </c>
      <c r="G55" s="215" t="s">
        <v>2</v>
      </c>
    </row>
    <row r="56" spans="1:11">
      <c r="A56" s="215" t="s">
        <v>281</v>
      </c>
      <c r="B56" s="215" t="s">
        <v>257</v>
      </c>
      <c r="C56" s="215" t="s">
        <v>96</v>
      </c>
      <c r="D56" s="215" t="s">
        <v>43</v>
      </c>
      <c r="E56" s="215">
        <v>4.3</v>
      </c>
      <c r="F56" s="215" t="s">
        <v>259</v>
      </c>
      <c r="G56" s="215" t="s">
        <v>2</v>
      </c>
    </row>
    <row r="57" spans="1:11">
      <c r="A57" s="215" t="s">
        <v>282</v>
      </c>
      <c r="B57" s="215" t="s">
        <v>257</v>
      </c>
      <c r="C57" s="215" t="s">
        <v>96</v>
      </c>
      <c r="D57" s="215" t="s">
        <v>185</v>
      </c>
      <c r="E57" s="215">
        <v>4.5999999999999996</v>
      </c>
      <c r="F57" s="215" t="s">
        <v>260</v>
      </c>
      <c r="G57" s="215" t="s">
        <v>1</v>
      </c>
    </row>
    <row r="58" spans="1:11">
      <c r="A58" s="215" t="s">
        <v>284</v>
      </c>
      <c r="B58" s="215" t="s">
        <v>257</v>
      </c>
      <c r="C58" s="215" t="s">
        <v>95</v>
      </c>
      <c r="D58" s="215" t="s">
        <v>40</v>
      </c>
      <c r="E58" s="215">
        <v>4.0999999999999996</v>
      </c>
      <c r="F58" s="215" t="s">
        <v>261</v>
      </c>
      <c r="G58" s="215" t="s">
        <v>2</v>
      </c>
    </row>
    <row r="59" spans="1:11">
      <c r="A59" s="215" t="s">
        <v>285</v>
      </c>
      <c r="B59" s="215" t="s">
        <v>257</v>
      </c>
      <c r="C59" s="215" t="s">
        <v>95</v>
      </c>
      <c r="D59" s="215" t="s">
        <v>41</v>
      </c>
      <c r="E59" s="215">
        <v>4.2</v>
      </c>
      <c r="F59" s="215" t="s">
        <v>258</v>
      </c>
      <c r="G59" s="215" t="s">
        <v>2</v>
      </c>
    </row>
    <row r="60" spans="1:11">
      <c r="A60" s="215" t="s">
        <v>286</v>
      </c>
      <c r="B60" s="215" t="s">
        <v>257</v>
      </c>
      <c r="C60" s="215" t="s">
        <v>95</v>
      </c>
      <c r="D60" s="215" t="s">
        <v>43</v>
      </c>
      <c r="E60" s="215">
        <v>4.3</v>
      </c>
      <c r="F60" s="215" t="s">
        <v>259</v>
      </c>
      <c r="G60" s="215" t="s">
        <v>2</v>
      </c>
    </row>
    <row r="61" spans="1:11">
      <c r="A61" s="215" t="s">
        <v>287</v>
      </c>
      <c r="B61" s="215" t="s">
        <v>257</v>
      </c>
      <c r="C61" s="215" t="s">
        <v>95</v>
      </c>
      <c r="D61" s="215" t="s">
        <v>185</v>
      </c>
      <c r="E61" s="215">
        <v>4.5999999999999996</v>
      </c>
      <c r="F61" s="215" t="s">
        <v>260</v>
      </c>
      <c r="G61" s="215" t="s">
        <v>2</v>
      </c>
    </row>
    <row r="62" spans="1:11">
      <c r="A62" s="215" t="s">
        <v>341</v>
      </c>
      <c r="B62" s="215" t="s">
        <v>340</v>
      </c>
      <c r="C62" s="215" t="s">
        <v>91</v>
      </c>
      <c r="D62" s="215" t="s">
        <v>40</v>
      </c>
      <c r="E62" s="215">
        <v>1.1000000000000001</v>
      </c>
      <c r="F62" s="215" t="s">
        <v>110</v>
      </c>
      <c r="G62" s="215" t="s">
        <v>2</v>
      </c>
      <c r="H62" s="215" t="s">
        <v>135</v>
      </c>
      <c r="I62" s="215" t="s">
        <v>120</v>
      </c>
      <c r="J62" s="215" t="s">
        <v>125</v>
      </c>
      <c r="K62" s="215" t="s">
        <v>118</v>
      </c>
    </row>
    <row r="63" spans="1:11">
      <c r="A63" s="215" t="s">
        <v>342</v>
      </c>
      <c r="B63" s="215" t="s">
        <v>340</v>
      </c>
      <c r="C63" s="215" t="s">
        <v>91</v>
      </c>
      <c r="D63" s="215" t="s">
        <v>41</v>
      </c>
      <c r="E63" s="215">
        <v>1.2</v>
      </c>
      <c r="F63" s="215" t="s">
        <v>111</v>
      </c>
      <c r="G63" s="215" t="s">
        <v>121</v>
      </c>
      <c r="H63" s="215" t="s">
        <v>116</v>
      </c>
    </row>
    <row r="64" spans="1:11">
      <c r="A64" s="215" t="s">
        <v>343</v>
      </c>
      <c r="B64" s="215" t="s">
        <v>340</v>
      </c>
      <c r="C64" s="215" t="s">
        <v>91</v>
      </c>
      <c r="D64" s="215" t="s">
        <v>43</v>
      </c>
      <c r="E64" s="215">
        <v>1.3</v>
      </c>
      <c r="F64" s="215" t="s">
        <v>179</v>
      </c>
      <c r="G64" s="215" t="s">
        <v>2</v>
      </c>
      <c r="H64" s="215" t="s">
        <v>136</v>
      </c>
      <c r="I64" s="215" t="s">
        <v>120</v>
      </c>
      <c r="J64" s="215" t="s">
        <v>125</v>
      </c>
      <c r="K64" s="215" t="s">
        <v>118</v>
      </c>
    </row>
    <row r="65" spans="1:11">
      <c r="A65" s="215" t="s">
        <v>344</v>
      </c>
      <c r="B65" s="215" t="s">
        <v>340</v>
      </c>
      <c r="C65" s="215" t="s">
        <v>91</v>
      </c>
      <c r="D65" s="215" t="s">
        <v>44</v>
      </c>
      <c r="E65" s="215">
        <v>1.4</v>
      </c>
      <c r="F65" s="215" t="s">
        <v>112</v>
      </c>
      <c r="G65" s="215" t="s">
        <v>1</v>
      </c>
      <c r="H65" s="215" t="s">
        <v>117</v>
      </c>
      <c r="I65" s="215" t="s">
        <v>119</v>
      </c>
      <c r="J65" s="215" t="s">
        <v>124</v>
      </c>
      <c r="K65" s="215" t="s">
        <v>119</v>
      </c>
    </row>
    <row r="66" spans="1:11">
      <c r="A66" s="215" t="s">
        <v>345</v>
      </c>
      <c r="B66" s="215" t="s">
        <v>340</v>
      </c>
      <c r="C66" s="215" t="s">
        <v>91</v>
      </c>
      <c r="D66" s="215" t="s">
        <v>45</v>
      </c>
      <c r="E66" s="215">
        <v>1.5</v>
      </c>
      <c r="F66" s="215" t="s">
        <v>113</v>
      </c>
      <c r="G66" s="215" t="s">
        <v>2</v>
      </c>
      <c r="H66" s="215" t="s">
        <v>183</v>
      </c>
    </row>
    <row r="67" spans="1:11">
      <c r="A67" s="215" t="s">
        <v>346</v>
      </c>
      <c r="B67" s="215" t="s">
        <v>340</v>
      </c>
      <c r="C67" s="215" t="s">
        <v>91</v>
      </c>
      <c r="D67" s="215" t="s">
        <v>46</v>
      </c>
      <c r="E67" s="215">
        <v>1.6</v>
      </c>
      <c r="F67" s="215" t="s">
        <v>114</v>
      </c>
      <c r="G67" s="215" t="s">
        <v>1</v>
      </c>
      <c r="H67" s="215" t="s">
        <v>180</v>
      </c>
    </row>
    <row r="68" spans="1:11">
      <c r="A68" s="215" t="s">
        <v>347</v>
      </c>
      <c r="B68" s="215" t="s">
        <v>340</v>
      </c>
      <c r="C68" s="215" t="s">
        <v>91</v>
      </c>
      <c r="D68" s="215" t="s">
        <v>47</v>
      </c>
      <c r="E68" s="215">
        <v>1.7</v>
      </c>
      <c r="F68" s="215" t="s">
        <v>182</v>
      </c>
      <c r="G68" s="215" t="s">
        <v>2</v>
      </c>
      <c r="H68" s="215" t="s">
        <v>184</v>
      </c>
    </row>
    <row r="69" spans="1:11">
      <c r="A69" s="215" t="s">
        <v>348</v>
      </c>
      <c r="B69" s="215" t="s">
        <v>340</v>
      </c>
      <c r="C69" s="215" t="s">
        <v>91</v>
      </c>
      <c r="D69" s="215" t="s">
        <v>185</v>
      </c>
      <c r="E69" s="215">
        <v>1.8</v>
      </c>
      <c r="F69" s="215" t="s">
        <v>115</v>
      </c>
      <c r="G69" s="215" t="s">
        <v>1</v>
      </c>
      <c r="H69" s="215" t="s">
        <v>181</v>
      </c>
    </row>
    <row r="70" spans="1:11">
      <c r="A70" s="215" t="s">
        <v>349</v>
      </c>
      <c r="B70" s="215" t="s">
        <v>257</v>
      </c>
      <c r="C70" s="215" t="s">
        <v>91</v>
      </c>
      <c r="D70" s="215" t="s">
        <v>40</v>
      </c>
      <c r="E70" s="215">
        <v>4.0999999999999996</v>
      </c>
      <c r="F70" s="215" t="s">
        <v>261</v>
      </c>
      <c r="G70" s="215" t="s">
        <v>2</v>
      </c>
    </row>
    <row r="71" spans="1:11">
      <c r="A71" s="215" t="s">
        <v>350</v>
      </c>
      <c r="B71" s="215" t="s">
        <v>257</v>
      </c>
      <c r="C71" s="215" t="s">
        <v>91</v>
      </c>
      <c r="D71" s="215" t="s">
        <v>41</v>
      </c>
      <c r="E71" s="215">
        <v>4.2</v>
      </c>
      <c r="F71" s="215" t="s">
        <v>258</v>
      </c>
      <c r="G71" s="215" t="s">
        <v>2</v>
      </c>
    </row>
    <row r="72" spans="1:11">
      <c r="A72" s="215" t="s">
        <v>351</v>
      </c>
      <c r="B72" s="215" t="s">
        <v>257</v>
      </c>
      <c r="C72" s="215" t="s">
        <v>91</v>
      </c>
      <c r="D72" s="215" t="s">
        <v>43</v>
      </c>
      <c r="E72" s="215">
        <v>4.3</v>
      </c>
      <c r="F72" s="215" t="s">
        <v>259</v>
      </c>
      <c r="G72" s="215" t="s">
        <v>2</v>
      </c>
    </row>
    <row r="73" spans="1:11">
      <c r="A73" s="215" t="s">
        <v>352</v>
      </c>
      <c r="B73" s="215" t="s">
        <v>257</v>
      </c>
      <c r="C73" s="215" t="s">
        <v>91</v>
      </c>
      <c r="D73" s="215" t="s">
        <v>185</v>
      </c>
      <c r="E73" s="215">
        <v>4.5999999999999996</v>
      </c>
      <c r="F73" s="215" t="s">
        <v>260</v>
      </c>
      <c r="G73" s="215" t="s">
        <v>2</v>
      </c>
    </row>
    <row r="74" spans="1:11">
      <c r="A74" s="215" t="s">
        <v>354</v>
      </c>
      <c r="B74" s="215" t="s">
        <v>340</v>
      </c>
      <c r="C74" s="215" t="s">
        <v>92</v>
      </c>
      <c r="D74" s="215" t="s">
        <v>40</v>
      </c>
      <c r="E74" s="215">
        <v>1.1000000000000001</v>
      </c>
      <c r="F74" s="215" t="s">
        <v>110</v>
      </c>
      <c r="G74" s="215" t="s">
        <v>2</v>
      </c>
      <c r="H74" s="215" t="s">
        <v>135</v>
      </c>
      <c r="I74" s="215" t="s">
        <v>120</v>
      </c>
      <c r="J74" s="215" t="s">
        <v>125</v>
      </c>
      <c r="K74" s="215" t="s">
        <v>118</v>
      </c>
    </row>
    <row r="75" spans="1:11">
      <c r="A75" s="215" t="s">
        <v>355</v>
      </c>
      <c r="B75" s="215" t="s">
        <v>340</v>
      </c>
      <c r="C75" s="215" t="s">
        <v>92</v>
      </c>
      <c r="D75" s="215" t="s">
        <v>41</v>
      </c>
      <c r="E75" s="215">
        <v>1.2</v>
      </c>
      <c r="F75" s="215" t="s">
        <v>111</v>
      </c>
      <c r="G75" s="215" t="s">
        <v>121</v>
      </c>
      <c r="H75" s="215" t="s">
        <v>116</v>
      </c>
    </row>
    <row r="76" spans="1:11">
      <c r="A76" s="215" t="s">
        <v>356</v>
      </c>
      <c r="B76" s="215" t="s">
        <v>340</v>
      </c>
      <c r="C76" s="215" t="s">
        <v>92</v>
      </c>
      <c r="D76" s="215" t="s">
        <v>43</v>
      </c>
      <c r="E76" s="215">
        <v>1.3</v>
      </c>
      <c r="F76" s="215" t="s">
        <v>179</v>
      </c>
      <c r="G76" s="215" t="s">
        <v>2</v>
      </c>
      <c r="H76" s="215" t="s">
        <v>136</v>
      </c>
      <c r="I76" s="215" t="s">
        <v>120</v>
      </c>
      <c r="J76" s="215" t="s">
        <v>125</v>
      </c>
      <c r="K76" s="215" t="s">
        <v>118</v>
      </c>
    </row>
    <row r="77" spans="1:11">
      <c r="A77" s="215" t="s">
        <v>357</v>
      </c>
      <c r="B77" s="215" t="s">
        <v>340</v>
      </c>
      <c r="C77" s="215" t="s">
        <v>92</v>
      </c>
      <c r="D77" s="215" t="s">
        <v>44</v>
      </c>
      <c r="E77" s="215">
        <v>1.4</v>
      </c>
      <c r="F77" s="215" t="s">
        <v>112</v>
      </c>
      <c r="G77" s="215" t="s">
        <v>1</v>
      </c>
      <c r="H77" s="215" t="s">
        <v>117</v>
      </c>
      <c r="I77" s="215" t="s">
        <v>119</v>
      </c>
      <c r="J77" s="215" t="s">
        <v>124</v>
      </c>
      <c r="K77" s="215" t="s">
        <v>119</v>
      </c>
    </row>
    <row r="78" spans="1:11">
      <c r="A78" s="215" t="s">
        <v>358</v>
      </c>
      <c r="B78" s="215" t="s">
        <v>340</v>
      </c>
      <c r="C78" s="215" t="s">
        <v>92</v>
      </c>
      <c r="D78" s="215" t="s">
        <v>45</v>
      </c>
      <c r="E78" s="215">
        <v>1.5</v>
      </c>
      <c r="F78" s="215" t="s">
        <v>113</v>
      </c>
      <c r="G78" s="215" t="s">
        <v>2</v>
      </c>
      <c r="H78" s="215" t="s">
        <v>183</v>
      </c>
    </row>
    <row r="79" spans="1:11">
      <c r="A79" s="215" t="s">
        <v>359</v>
      </c>
      <c r="B79" s="215" t="s">
        <v>340</v>
      </c>
      <c r="C79" s="215" t="s">
        <v>92</v>
      </c>
      <c r="D79" s="215" t="s">
        <v>46</v>
      </c>
      <c r="E79" s="215">
        <v>1.6</v>
      </c>
      <c r="F79" s="215" t="s">
        <v>114</v>
      </c>
      <c r="G79" s="215" t="s">
        <v>1</v>
      </c>
      <c r="H79" s="215" t="s">
        <v>180</v>
      </c>
    </row>
    <row r="80" spans="1:11">
      <c r="A80" s="215" t="s">
        <v>360</v>
      </c>
      <c r="B80" s="215" t="s">
        <v>340</v>
      </c>
      <c r="C80" s="215" t="s">
        <v>92</v>
      </c>
      <c r="D80" s="215" t="s">
        <v>47</v>
      </c>
      <c r="E80" s="215">
        <v>1.7</v>
      </c>
      <c r="F80" s="215" t="s">
        <v>182</v>
      </c>
      <c r="G80" s="215" t="s">
        <v>2</v>
      </c>
      <c r="H80" s="215" t="s">
        <v>184</v>
      </c>
    </row>
    <row r="81" spans="1:11">
      <c r="A81" s="215" t="s">
        <v>361</v>
      </c>
      <c r="B81" s="215" t="s">
        <v>340</v>
      </c>
      <c r="C81" s="215" t="s">
        <v>92</v>
      </c>
      <c r="D81" s="215" t="s">
        <v>185</v>
      </c>
      <c r="E81" s="215">
        <v>1.8</v>
      </c>
      <c r="F81" s="215" t="s">
        <v>115</v>
      </c>
      <c r="G81" s="215" t="s">
        <v>1</v>
      </c>
      <c r="H81" s="215" t="s">
        <v>181</v>
      </c>
    </row>
    <row r="82" spans="1:11">
      <c r="A82" s="215" t="s">
        <v>363</v>
      </c>
      <c r="B82" s="215" t="s">
        <v>340</v>
      </c>
      <c r="C82" s="215" t="s">
        <v>93</v>
      </c>
      <c r="D82" s="215" t="s">
        <v>40</v>
      </c>
      <c r="E82" s="215">
        <v>1.1000000000000001</v>
      </c>
      <c r="F82" s="215" t="s">
        <v>110</v>
      </c>
      <c r="G82" s="215" t="s">
        <v>2</v>
      </c>
      <c r="H82" s="215" t="s">
        <v>135</v>
      </c>
      <c r="I82" s="215" t="s">
        <v>120</v>
      </c>
      <c r="J82" s="215" t="s">
        <v>125</v>
      </c>
      <c r="K82" s="215" t="s">
        <v>118</v>
      </c>
    </row>
    <row r="83" spans="1:11">
      <c r="A83" s="215" t="s">
        <v>364</v>
      </c>
      <c r="B83" s="215" t="s">
        <v>340</v>
      </c>
      <c r="C83" s="215" t="s">
        <v>93</v>
      </c>
      <c r="D83" s="215" t="s">
        <v>41</v>
      </c>
      <c r="E83" s="215">
        <v>1.2</v>
      </c>
      <c r="F83" s="215" t="s">
        <v>111</v>
      </c>
      <c r="G83" s="215" t="s">
        <v>121</v>
      </c>
      <c r="H83" s="215" t="s">
        <v>116</v>
      </c>
    </row>
    <row r="84" spans="1:11">
      <c r="A84" s="215" t="s">
        <v>365</v>
      </c>
      <c r="B84" s="215" t="s">
        <v>340</v>
      </c>
      <c r="C84" s="215" t="s">
        <v>93</v>
      </c>
      <c r="D84" s="215" t="s">
        <v>43</v>
      </c>
      <c r="E84" s="215">
        <v>1.3</v>
      </c>
      <c r="F84" s="215" t="s">
        <v>179</v>
      </c>
      <c r="G84" s="215" t="s">
        <v>2</v>
      </c>
      <c r="H84" s="215" t="s">
        <v>136</v>
      </c>
      <c r="I84" s="215" t="s">
        <v>120</v>
      </c>
      <c r="J84" s="215" t="s">
        <v>125</v>
      </c>
      <c r="K84" s="215" t="s">
        <v>118</v>
      </c>
    </row>
    <row r="85" spans="1:11">
      <c r="A85" s="215" t="s">
        <v>366</v>
      </c>
      <c r="B85" s="215" t="s">
        <v>340</v>
      </c>
      <c r="C85" s="215" t="s">
        <v>93</v>
      </c>
      <c r="D85" s="215" t="s">
        <v>44</v>
      </c>
      <c r="E85" s="215">
        <v>1.4</v>
      </c>
      <c r="F85" s="215" t="s">
        <v>112</v>
      </c>
      <c r="G85" s="215" t="s">
        <v>1</v>
      </c>
      <c r="H85" s="215" t="s">
        <v>117</v>
      </c>
      <c r="I85" s="215" t="s">
        <v>119</v>
      </c>
      <c r="J85" s="215" t="s">
        <v>124</v>
      </c>
      <c r="K85" s="215" t="s">
        <v>119</v>
      </c>
    </row>
    <row r="86" spans="1:11">
      <c r="A86" s="215" t="s">
        <v>367</v>
      </c>
      <c r="B86" s="215" t="s">
        <v>340</v>
      </c>
      <c r="C86" s="215" t="s">
        <v>93</v>
      </c>
      <c r="D86" s="215" t="s">
        <v>45</v>
      </c>
      <c r="E86" s="215">
        <v>1.5</v>
      </c>
      <c r="F86" s="215" t="s">
        <v>113</v>
      </c>
      <c r="G86" s="215" t="s">
        <v>2</v>
      </c>
      <c r="H86" s="215" t="s">
        <v>183</v>
      </c>
    </row>
    <row r="87" spans="1:11">
      <c r="A87" s="215" t="s">
        <v>368</v>
      </c>
      <c r="B87" s="215" t="s">
        <v>340</v>
      </c>
      <c r="C87" s="215" t="s">
        <v>93</v>
      </c>
      <c r="D87" s="215" t="s">
        <v>46</v>
      </c>
      <c r="E87" s="215">
        <v>1.6</v>
      </c>
      <c r="F87" s="215" t="s">
        <v>114</v>
      </c>
      <c r="G87" s="215" t="s">
        <v>1</v>
      </c>
      <c r="H87" s="215" t="s">
        <v>180</v>
      </c>
    </row>
    <row r="88" spans="1:11">
      <c r="A88" s="215" t="s">
        <v>369</v>
      </c>
      <c r="B88" s="215" t="s">
        <v>340</v>
      </c>
      <c r="C88" s="215" t="s">
        <v>93</v>
      </c>
      <c r="D88" s="215" t="s">
        <v>47</v>
      </c>
      <c r="E88" s="215">
        <v>1.7</v>
      </c>
      <c r="F88" s="215" t="s">
        <v>182</v>
      </c>
      <c r="G88" s="215" t="s">
        <v>2</v>
      </c>
      <c r="H88" s="215" t="s">
        <v>184</v>
      </c>
    </row>
    <row r="89" spans="1:11">
      <c r="A89" s="215" t="s">
        <v>370</v>
      </c>
      <c r="B89" s="215" t="s">
        <v>340</v>
      </c>
      <c r="C89" s="215" t="s">
        <v>93</v>
      </c>
      <c r="D89" s="215" t="s">
        <v>185</v>
      </c>
      <c r="E89" s="215">
        <v>1.8</v>
      </c>
      <c r="F89" s="215" t="s">
        <v>115</v>
      </c>
      <c r="G89" s="215" t="s">
        <v>1</v>
      </c>
      <c r="H89" s="215" t="s">
        <v>181</v>
      </c>
    </row>
    <row r="90" spans="1:11">
      <c r="A90" s="215" t="s">
        <v>372</v>
      </c>
      <c r="B90" s="215" t="s">
        <v>340</v>
      </c>
      <c r="C90" s="215" t="s">
        <v>94</v>
      </c>
      <c r="D90" s="215" t="s">
        <v>40</v>
      </c>
      <c r="E90" s="215">
        <v>1.1000000000000001</v>
      </c>
      <c r="F90" s="215" t="s">
        <v>110</v>
      </c>
      <c r="G90" s="215" t="s">
        <v>2</v>
      </c>
      <c r="H90" s="215" t="s">
        <v>135</v>
      </c>
      <c r="I90" s="215" t="s">
        <v>120</v>
      </c>
      <c r="J90" s="215" t="s">
        <v>125</v>
      </c>
      <c r="K90" s="215" t="s">
        <v>118</v>
      </c>
    </row>
    <row r="91" spans="1:11">
      <c r="A91" s="215" t="s">
        <v>373</v>
      </c>
      <c r="B91" s="215" t="s">
        <v>340</v>
      </c>
      <c r="C91" s="215" t="s">
        <v>94</v>
      </c>
      <c r="D91" s="215" t="s">
        <v>41</v>
      </c>
      <c r="E91" s="215">
        <v>1.2</v>
      </c>
      <c r="F91" s="215" t="s">
        <v>111</v>
      </c>
      <c r="G91" s="215" t="s">
        <v>121</v>
      </c>
      <c r="H91" s="215" t="s">
        <v>116</v>
      </c>
    </row>
    <row r="92" spans="1:11">
      <c r="A92" s="215" t="s">
        <v>374</v>
      </c>
      <c r="B92" s="215" t="s">
        <v>340</v>
      </c>
      <c r="C92" s="215" t="s">
        <v>94</v>
      </c>
      <c r="D92" s="215" t="s">
        <v>43</v>
      </c>
      <c r="E92" s="215">
        <v>1.3</v>
      </c>
      <c r="F92" s="215" t="s">
        <v>179</v>
      </c>
      <c r="G92" s="215" t="s">
        <v>2</v>
      </c>
      <c r="H92" s="215" t="s">
        <v>136</v>
      </c>
      <c r="I92" s="215" t="s">
        <v>120</v>
      </c>
      <c r="J92" s="215" t="s">
        <v>125</v>
      </c>
      <c r="K92" s="215" t="s">
        <v>118</v>
      </c>
    </row>
    <row r="93" spans="1:11">
      <c r="A93" s="215" t="s">
        <v>375</v>
      </c>
      <c r="B93" s="215" t="s">
        <v>340</v>
      </c>
      <c r="C93" s="215" t="s">
        <v>94</v>
      </c>
      <c r="D93" s="215" t="s">
        <v>44</v>
      </c>
      <c r="E93" s="215">
        <v>1.4</v>
      </c>
      <c r="F93" s="215" t="s">
        <v>112</v>
      </c>
      <c r="G93" s="215" t="s">
        <v>1</v>
      </c>
      <c r="H93" s="215" t="s">
        <v>117</v>
      </c>
      <c r="I93" s="215" t="s">
        <v>119</v>
      </c>
      <c r="J93" s="215" t="s">
        <v>124</v>
      </c>
      <c r="K93" s="215" t="s">
        <v>119</v>
      </c>
    </row>
    <row r="94" spans="1:11">
      <c r="A94" s="215" t="s">
        <v>376</v>
      </c>
      <c r="B94" s="215" t="s">
        <v>340</v>
      </c>
      <c r="C94" s="215" t="s">
        <v>94</v>
      </c>
      <c r="D94" s="215" t="s">
        <v>45</v>
      </c>
      <c r="E94" s="215">
        <v>1.5</v>
      </c>
      <c r="F94" s="215" t="s">
        <v>113</v>
      </c>
      <c r="G94" s="215" t="s">
        <v>2</v>
      </c>
      <c r="H94" s="215" t="s">
        <v>183</v>
      </c>
    </row>
    <row r="95" spans="1:11">
      <c r="A95" s="215" t="s">
        <v>377</v>
      </c>
      <c r="B95" s="215" t="s">
        <v>340</v>
      </c>
      <c r="C95" s="215" t="s">
        <v>94</v>
      </c>
      <c r="D95" s="215" t="s">
        <v>46</v>
      </c>
      <c r="E95" s="215">
        <v>1.6</v>
      </c>
      <c r="F95" s="215" t="s">
        <v>114</v>
      </c>
      <c r="G95" s="215" t="s">
        <v>1</v>
      </c>
      <c r="H95" s="215" t="s">
        <v>180</v>
      </c>
    </row>
    <row r="96" spans="1:11">
      <c r="A96" s="215" t="s">
        <v>378</v>
      </c>
      <c r="B96" s="215" t="s">
        <v>340</v>
      </c>
      <c r="C96" s="215" t="s">
        <v>94</v>
      </c>
      <c r="D96" s="215" t="s">
        <v>47</v>
      </c>
      <c r="E96" s="215">
        <v>1.7</v>
      </c>
      <c r="F96" s="215" t="s">
        <v>182</v>
      </c>
      <c r="G96" s="215" t="s">
        <v>2</v>
      </c>
      <c r="H96" s="215" t="s">
        <v>184</v>
      </c>
    </row>
    <row r="97" spans="1:11">
      <c r="A97" s="215" t="s">
        <v>379</v>
      </c>
      <c r="B97" s="215" t="s">
        <v>340</v>
      </c>
      <c r="C97" s="215" t="s">
        <v>94</v>
      </c>
      <c r="D97" s="215" t="s">
        <v>185</v>
      </c>
      <c r="E97" s="215">
        <v>1.8</v>
      </c>
      <c r="F97" s="215" t="s">
        <v>115</v>
      </c>
      <c r="G97" s="215" t="s">
        <v>1</v>
      </c>
      <c r="H97" s="215" t="s">
        <v>181</v>
      </c>
    </row>
    <row r="98" spans="1:11">
      <c r="A98" s="215" t="s">
        <v>381</v>
      </c>
      <c r="B98" s="215" t="s">
        <v>340</v>
      </c>
      <c r="C98" s="215" t="s">
        <v>96</v>
      </c>
      <c r="D98" s="215" t="s">
        <v>40</v>
      </c>
      <c r="E98" s="215">
        <v>1.1000000000000001</v>
      </c>
      <c r="F98" s="215" t="s">
        <v>110</v>
      </c>
      <c r="G98" s="215" t="s">
        <v>2</v>
      </c>
      <c r="H98" s="215" t="s">
        <v>135</v>
      </c>
      <c r="I98" s="215" t="s">
        <v>120</v>
      </c>
      <c r="J98" s="215" t="s">
        <v>125</v>
      </c>
      <c r="K98" s="215" t="s">
        <v>118</v>
      </c>
    </row>
    <row r="99" spans="1:11">
      <c r="A99" s="215" t="s">
        <v>382</v>
      </c>
      <c r="B99" s="215" t="s">
        <v>340</v>
      </c>
      <c r="C99" s="215" t="s">
        <v>96</v>
      </c>
      <c r="D99" s="215" t="s">
        <v>41</v>
      </c>
      <c r="E99" s="215">
        <v>1.2</v>
      </c>
      <c r="F99" s="215" t="s">
        <v>111</v>
      </c>
      <c r="G99" s="215" t="s">
        <v>121</v>
      </c>
      <c r="H99" s="215" t="s">
        <v>116</v>
      </c>
    </row>
    <row r="100" spans="1:11">
      <c r="A100" s="215" t="s">
        <v>383</v>
      </c>
      <c r="B100" s="215" t="s">
        <v>340</v>
      </c>
      <c r="C100" s="215" t="s">
        <v>96</v>
      </c>
      <c r="D100" s="215" t="s">
        <v>43</v>
      </c>
      <c r="E100" s="215">
        <v>1.3</v>
      </c>
      <c r="F100" s="215" t="s">
        <v>179</v>
      </c>
      <c r="G100" s="215" t="s">
        <v>2</v>
      </c>
      <c r="H100" s="215" t="s">
        <v>136</v>
      </c>
      <c r="I100" s="215" t="s">
        <v>120</v>
      </c>
      <c r="J100" s="215" t="s">
        <v>125</v>
      </c>
      <c r="K100" s="215" t="s">
        <v>118</v>
      </c>
    </row>
    <row r="101" spans="1:11">
      <c r="A101" s="215" t="s">
        <v>384</v>
      </c>
      <c r="B101" s="215" t="s">
        <v>340</v>
      </c>
      <c r="C101" s="215" t="s">
        <v>96</v>
      </c>
      <c r="D101" s="215" t="s">
        <v>44</v>
      </c>
      <c r="E101" s="215">
        <v>1.4</v>
      </c>
      <c r="F101" s="215" t="s">
        <v>112</v>
      </c>
      <c r="G101" s="215" t="s">
        <v>1</v>
      </c>
      <c r="H101" s="215" t="s">
        <v>117</v>
      </c>
      <c r="I101" s="215" t="s">
        <v>119</v>
      </c>
      <c r="J101" s="215" t="s">
        <v>124</v>
      </c>
      <c r="K101" s="215" t="s">
        <v>119</v>
      </c>
    </row>
    <row r="102" spans="1:11">
      <c r="A102" s="215" t="s">
        <v>385</v>
      </c>
      <c r="B102" s="215" t="s">
        <v>340</v>
      </c>
      <c r="C102" s="215" t="s">
        <v>96</v>
      </c>
      <c r="D102" s="215" t="s">
        <v>45</v>
      </c>
      <c r="E102" s="215">
        <v>1.5</v>
      </c>
      <c r="F102" s="215" t="s">
        <v>113</v>
      </c>
      <c r="G102" s="215" t="s">
        <v>2</v>
      </c>
      <c r="H102" s="215" t="s">
        <v>183</v>
      </c>
    </row>
    <row r="103" spans="1:11">
      <c r="A103" s="215" t="s">
        <v>386</v>
      </c>
      <c r="B103" s="215" t="s">
        <v>340</v>
      </c>
      <c r="C103" s="215" t="s">
        <v>96</v>
      </c>
      <c r="D103" s="215" t="s">
        <v>46</v>
      </c>
      <c r="E103" s="215">
        <v>1.6</v>
      </c>
      <c r="F103" s="215" t="s">
        <v>114</v>
      </c>
      <c r="G103" s="215" t="s">
        <v>1</v>
      </c>
      <c r="H103" s="215" t="s">
        <v>180</v>
      </c>
    </row>
    <row r="104" spans="1:11">
      <c r="A104" s="215" t="s">
        <v>387</v>
      </c>
      <c r="B104" s="215" t="s">
        <v>340</v>
      </c>
      <c r="C104" s="215" t="s">
        <v>96</v>
      </c>
      <c r="D104" s="215" t="s">
        <v>47</v>
      </c>
      <c r="E104" s="215">
        <v>1.7</v>
      </c>
      <c r="F104" s="215" t="s">
        <v>182</v>
      </c>
      <c r="G104" s="215" t="s">
        <v>2</v>
      </c>
      <c r="H104" s="215" t="s">
        <v>184</v>
      </c>
    </row>
    <row r="105" spans="1:11">
      <c r="A105" s="215" t="s">
        <v>388</v>
      </c>
      <c r="B105" s="215" t="s">
        <v>340</v>
      </c>
      <c r="C105" s="215" t="s">
        <v>96</v>
      </c>
      <c r="D105" s="215" t="s">
        <v>185</v>
      </c>
      <c r="E105" s="215">
        <v>1.8</v>
      </c>
      <c r="F105" s="215" t="s">
        <v>115</v>
      </c>
      <c r="G105" s="215" t="s">
        <v>1</v>
      </c>
      <c r="H105" s="215" t="s">
        <v>181</v>
      </c>
    </row>
    <row r="106" spans="1:11">
      <c r="A106" s="215" t="s">
        <v>390</v>
      </c>
      <c r="B106" s="215" t="s">
        <v>197</v>
      </c>
      <c r="C106" s="215" t="s">
        <v>92</v>
      </c>
      <c r="D106" s="215" t="s">
        <v>40</v>
      </c>
      <c r="E106" s="215">
        <v>2.1</v>
      </c>
      <c r="F106" s="215" t="s">
        <v>319</v>
      </c>
      <c r="G106" s="215" t="s">
        <v>1</v>
      </c>
      <c r="H106" s="215" t="s">
        <v>320</v>
      </c>
    </row>
    <row r="107" spans="1:11">
      <c r="A107" s="215" t="s">
        <v>391</v>
      </c>
      <c r="B107" s="215" t="s">
        <v>197</v>
      </c>
      <c r="C107" s="215" t="s">
        <v>92</v>
      </c>
      <c r="D107" s="215" t="s">
        <v>41</v>
      </c>
      <c r="E107" s="215">
        <v>2.2000000000000002</v>
      </c>
      <c r="F107" s="215" t="s">
        <v>321</v>
      </c>
      <c r="G107" s="215" t="s">
        <v>2</v>
      </c>
      <c r="H107" s="215" t="s">
        <v>322</v>
      </c>
    </row>
    <row r="108" spans="1:11">
      <c r="A108" s="215" t="s">
        <v>392</v>
      </c>
      <c r="B108" s="215" t="s">
        <v>197</v>
      </c>
      <c r="C108" s="215" t="s">
        <v>92</v>
      </c>
      <c r="D108" s="215" t="s">
        <v>42</v>
      </c>
      <c r="E108" s="215">
        <v>2.2999999999999998</v>
      </c>
      <c r="F108" s="215" t="s">
        <v>194</v>
      </c>
      <c r="G108" s="215" t="s">
        <v>2</v>
      </c>
      <c r="H108" s="215" t="s">
        <v>195</v>
      </c>
    </row>
    <row r="109" spans="1:11">
      <c r="A109" s="215" t="s">
        <v>393</v>
      </c>
      <c r="B109" s="215" t="s">
        <v>197</v>
      </c>
      <c r="C109" s="215" t="s">
        <v>92</v>
      </c>
      <c r="D109" s="215" t="s">
        <v>43</v>
      </c>
      <c r="E109" s="215">
        <v>2.4</v>
      </c>
      <c r="F109" s="215" t="s">
        <v>336</v>
      </c>
      <c r="G109" s="215" t="s">
        <v>1</v>
      </c>
      <c r="H109" s="215" t="s">
        <v>338</v>
      </c>
    </row>
    <row r="110" spans="1:11">
      <c r="A110" s="215" t="s">
        <v>394</v>
      </c>
      <c r="B110" s="215" t="s">
        <v>197</v>
      </c>
      <c r="C110" s="215" t="s">
        <v>92</v>
      </c>
      <c r="D110" s="215" t="s">
        <v>45</v>
      </c>
      <c r="E110" s="215">
        <v>2.5</v>
      </c>
      <c r="F110" s="215" t="s">
        <v>323</v>
      </c>
      <c r="G110" s="215" t="s">
        <v>2</v>
      </c>
      <c r="H110" s="215" t="s">
        <v>324</v>
      </c>
    </row>
    <row r="111" spans="1:11">
      <c r="A111" s="215" t="s">
        <v>396</v>
      </c>
      <c r="B111" s="215" t="s">
        <v>220</v>
      </c>
      <c r="C111" s="215" t="s">
        <v>95</v>
      </c>
      <c r="D111" s="215" t="s">
        <v>40</v>
      </c>
      <c r="E111" s="215">
        <v>3.1</v>
      </c>
      <c r="F111" s="215" t="s">
        <v>209</v>
      </c>
      <c r="G111" s="215" t="s">
        <v>121</v>
      </c>
      <c r="H111" s="215" t="s">
        <v>215</v>
      </c>
    </row>
    <row r="112" spans="1:11">
      <c r="A112" s="215" t="s">
        <v>397</v>
      </c>
      <c r="B112" s="215" t="s">
        <v>220</v>
      </c>
      <c r="C112" s="215" t="s">
        <v>95</v>
      </c>
      <c r="D112" s="215" t="s">
        <v>41</v>
      </c>
      <c r="E112" s="215">
        <v>3.2</v>
      </c>
      <c r="F112" s="215" t="s">
        <v>210</v>
      </c>
      <c r="G112" s="215" t="s">
        <v>2</v>
      </c>
      <c r="H112" s="215" t="s">
        <v>216</v>
      </c>
    </row>
    <row r="113" spans="1:8">
      <c r="A113" s="215" t="s">
        <v>398</v>
      </c>
      <c r="B113" s="215" t="s">
        <v>220</v>
      </c>
      <c r="C113" s="215" t="s">
        <v>95</v>
      </c>
      <c r="D113" s="215" t="s">
        <v>43</v>
      </c>
      <c r="E113" s="215">
        <v>3.3</v>
      </c>
      <c r="F113" s="215" t="s">
        <v>211</v>
      </c>
      <c r="G113" s="215" t="s">
        <v>2</v>
      </c>
      <c r="H113" s="215" t="s">
        <v>217</v>
      </c>
    </row>
    <row r="114" spans="1:8">
      <c r="A114" s="215" t="s">
        <v>399</v>
      </c>
      <c r="B114" s="215" t="s">
        <v>220</v>
      </c>
      <c r="C114" s="215" t="s">
        <v>95</v>
      </c>
      <c r="D114" s="215" t="s">
        <v>44</v>
      </c>
      <c r="E114" s="215">
        <v>3.4</v>
      </c>
      <c r="F114" s="215" t="s">
        <v>212</v>
      </c>
      <c r="G114" s="215" t="s">
        <v>2</v>
      </c>
      <c r="H114" s="215" t="s">
        <v>325</v>
      </c>
    </row>
    <row r="115" spans="1:8">
      <c r="A115" s="215" t="s">
        <v>400</v>
      </c>
      <c r="B115" s="215" t="s">
        <v>220</v>
      </c>
      <c r="C115" s="215" t="s">
        <v>95</v>
      </c>
      <c r="D115" s="215" t="s">
        <v>45</v>
      </c>
      <c r="E115" s="215">
        <v>3.5</v>
      </c>
      <c r="F115" s="215" t="s">
        <v>213</v>
      </c>
      <c r="G115" s="215" t="s">
        <v>1</v>
      </c>
      <c r="H115" s="215" t="s">
        <v>218</v>
      </c>
    </row>
    <row r="116" spans="1:8">
      <c r="A116" s="215" t="s">
        <v>401</v>
      </c>
      <c r="B116" s="215" t="s">
        <v>220</v>
      </c>
      <c r="C116" s="215" t="s">
        <v>95</v>
      </c>
      <c r="D116" s="215" t="s">
        <v>46</v>
      </c>
      <c r="E116" s="215">
        <v>3.6</v>
      </c>
      <c r="F116" s="215" t="s">
        <v>214</v>
      </c>
      <c r="G116" s="215" t="s">
        <v>1</v>
      </c>
      <c r="H116" s="215" t="s">
        <v>326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4E907969602443AEA43C566584EF1E" ma:contentTypeVersion="15" ma:contentTypeDescription="Create a new document." ma:contentTypeScope="" ma:versionID="27825874a34ba32044cae926e86359c9">
  <xsd:schema xmlns:xsd="http://www.w3.org/2001/XMLSchema" xmlns:xs="http://www.w3.org/2001/XMLSchema" xmlns:p="http://schemas.microsoft.com/office/2006/metadata/properties" xmlns:ns2="12bbda02-7997-435c-949a-1e5eb1c4c814" xmlns:ns3="93a9ee5a-f5a2-4d47-bc8f-53087479cf23" targetNamespace="http://schemas.microsoft.com/office/2006/metadata/properties" ma:root="true" ma:fieldsID="829075b03d8f9d759174a66789131254" ns2:_="" ns3:_="">
    <xsd:import namespace="12bbda02-7997-435c-949a-1e5eb1c4c814"/>
    <xsd:import namespace="93a9ee5a-f5a2-4d47-bc8f-53087479cf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bda02-7997-435c-949a-1e5eb1c4c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bd2b849-98f4-4809-829f-944a6f4ebe35}" ma:internalName="TaxCatchAll" ma:showField="CatchAllData" ma:web="12bbda02-7997-435c-949a-1e5eb1c4c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a9ee5a-f5a2-4d47-bc8f-53087479cf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93d0ea-4416-4ad4-816e-01aa2fb91f8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290EC-0CDD-4270-A9D4-DA591F915941}">
  <ds:schemaRefs>
    <ds:schemaRef ds:uri="http://schemas.microsoft.com/sharepoint/v3/contenttype/forms"/>
  </ds:schemaRefs>
</ds:datastoreItem>
</file>

<file path=customXml/itemProps2.xml><?xml version="1.0" encoding="utf-8"?>
<ds:datastoreItem xmlns:ds="http://schemas.openxmlformats.org/officeDocument/2006/customXml" ds:itemID="{EA6B76C6-BAEB-4671-8F31-64C02FDC7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bda02-7997-435c-949a-1e5eb1c4c814"/>
    <ds:schemaRef ds:uri="93a9ee5a-f5a2-4d47-bc8f-53087479cf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PRESENTACIÓN - INSTRUCCIONES</vt:lpstr>
      <vt:lpstr>0. MAESTRO</vt:lpstr>
      <vt:lpstr>1. TRABAJO</vt:lpstr>
      <vt:lpstr>2. GESTION DE QUEJAS</vt:lpstr>
      <vt:lpstr>3. PPPI</vt:lpstr>
      <vt:lpstr>4. GÉNERO</vt:lpstr>
      <vt:lpstr>5. ACCIDENTES-INCIDENTES</vt:lpstr>
      <vt:lpstr>6.1.SPC-PGAS</vt:lpstr>
      <vt:lpstr>6.2.SPC-PGAS</vt:lpstr>
      <vt:lpstr>6.3.SPC-PGAS</vt:lpstr>
      <vt:lpstr>6.4.SPC-PGAS</vt:lpstr>
      <vt:lpstr>6.5.SPC-PGAS</vt:lpstr>
      <vt:lpstr>GRÁFICO</vt:lpstr>
      <vt:lpstr>INTERNAL REFERENCES</vt:lpstr>
      <vt:lpstr>DBHEADER</vt:lpstr>
      <vt:lpstr>DBBODY</vt:lpstr>
    </vt:vector>
  </TitlesOfParts>
  <Manager/>
  <Company>COCO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 TOOL</dc:title>
  <dc:subject>Environmental and Social Screening and Evaluation</dc:subject>
  <dc:creator>Sergio Rodriguez</dc:creator>
  <cp:keywords>, docId:DA47A4CB09EB8AC3D3B5A1780806A9E1</cp:keywords>
  <dc:description>ESSE tool - GLF ESMS</dc:description>
  <cp:lastModifiedBy>Paulina Couenberg</cp:lastModifiedBy>
  <dcterms:created xsi:type="dcterms:W3CDTF">2024-05-07T13:58:47Z</dcterms:created>
  <dcterms:modified xsi:type="dcterms:W3CDTF">2024-12-24T06:03:51Z</dcterms:modified>
  <cp:category>GLF ESMS</cp:category>
</cp:coreProperties>
</file>