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USER\Documents\GLF\GLF ESMS\E&amp;S INFORMATION PACKAGE\"/>
    </mc:Choice>
  </mc:AlternateContent>
  <xr:revisionPtr revIDLastSave="0" documentId="8_{38005D7A-4C57-4677-A057-D4622AC34F47}" xr6:coauthVersionLast="47" xr6:coauthVersionMax="47" xr10:uidLastSave="{00000000-0000-0000-0000-000000000000}"/>
  <bookViews>
    <workbookView xWindow="32715" yWindow="600" windowWidth="28125" windowHeight="19335" firstSheet="1" activeTab="3" xr2:uid="{6E3EB1BB-E710-DD44-B6BA-07E7F14AC913}"/>
  </bookViews>
  <sheets>
    <sheet name="0. PRESENTACIÓN - INSTRUCCIONES" sheetId="22" r:id="rId1"/>
    <sheet name="1. INFORMACIÓN GENERAL" sheetId="2" r:id="rId2"/>
    <sheet name="2. LISTA EX" sheetId="6" r:id="rId3"/>
    <sheet name="3. EXAMEN AMB Y SO (CONCEPTO N)" sheetId="23" r:id="rId4"/>
    <sheet name="4. EVALUACIÓN AMB y SOCIAL" sheetId="7" state="hidden" r:id="rId5"/>
    <sheet name="5. INFORME VEAS" sheetId="8" state="hidden" r:id="rId6"/>
    <sheet name="6. ESQUEMA DEL PGAS" sheetId="10" state="hidden" r:id="rId7"/>
    <sheet name="NIVEL DE RIESGO" sheetId="12" state="hidden" r:id="rId8"/>
    <sheet name="REFERENCIAS INTERNAS" sheetId="4" state="hidden" r:id="rId9"/>
  </sheets>
  <externalReferences>
    <externalReference r:id="rId10"/>
  </externalReferences>
  <definedNames>
    <definedName name="_ftn1" localSheetId="8">'[1]INTERNAL REFERENCES'!$B$32</definedName>
    <definedName name="_ftnref1" localSheetId="8">'[1]INTERNAL REFERENCES'!$B$21</definedName>
    <definedName name="_xlnm.Print_Area" localSheetId="5">'5. INFORME VEAS'!$B$1:$J$48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2" l="1"/>
  <c r="K26" i="10"/>
  <c r="E13" i="10"/>
  <c r="E10" i="10"/>
  <c r="E11" i="10"/>
  <c r="E12" i="10"/>
  <c r="E9" i="10"/>
  <c r="C13" i="10"/>
  <c r="C10" i="10"/>
  <c r="C11" i="10"/>
  <c r="C12" i="10"/>
  <c r="C9" i="10"/>
  <c r="E4" i="10"/>
  <c r="E3" i="10"/>
  <c r="F3" i="10"/>
  <c r="F4" i="10"/>
  <c r="F23" i="8"/>
  <c r="E23" i="8"/>
  <c r="F25" i="8"/>
  <c r="F24" i="8"/>
  <c r="E25" i="8"/>
  <c r="E24" i="8"/>
  <c r="F22" i="8"/>
  <c r="C14" i="8"/>
  <c r="C13" i="8"/>
  <c r="C10" i="8"/>
  <c r="C11" i="8"/>
  <c r="C12" i="8"/>
  <c r="C9" i="8"/>
  <c r="C8" i="8"/>
  <c r="C7" i="8"/>
  <c r="E4" i="8"/>
  <c r="C4" i="8"/>
  <c r="C4" i="10" s="1"/>
  <c r="C3" i="8"/>
  <c r="F27" i="8" s="1"/>
  <c r="E4" i="23"/>
  <c r="E4" i="7"/>
  <c r="G50" i="7"/>
  <c r="E52" i="7"/>
  <c r="E50" i="7"/>
  <c r="G49" i="7"/>
  <c r="E49" i="7"/>
  <c r="G47" i="7"/>
  <c r="E47" i="7"/>
  <c r="G46" i="7"/>
  <c r="E46" i="7"/>
  <c r="E44" i="7"/>
  <c r="G44" i="7"/>
  <c r="H44" i="7"/>
  <c r="E43" i="7"/>
  <c r="G42" i="7"/>
  <c r="G43" i="7"/>
  <c r="H43" i="7"/>
  <c r="G39" i="7"/>
  <c r="E39" i="7"/>
  <c r="H38" i="7"/>
  <c r="G38" i="7"/>
  <c r="E38" i="7"/>
  <c r="E42" i="7"/>
  <c r="G41" i="7"/>
  <c r="E41" i="7"/>
  <c r="E29" i="23"/>
  <c r="G40" i="7"/>
  <c r="E40" i="7"/>
  <c r="E28" i="23"/>
  <c r="E36" i="7"/>
  <c r="E27" i="23"/>
  <c r="G37" i="7"/>
  <c r="E37" i="7"/>
  <c r="H36" i="7"/>
  <c r="G36" i="7"/>
  <c r="E34" i="7"/>
  <c r="G34" i="7"/>
  <c r="G33" i="7"/>
  <c r="E33" i="7"/>
  <c r="H32" i="7"/>
  <c r="G32" i="7"/>
  <c r="E32" i="7"/>
  <c r="G30" i="7"/>
  <c r="H29" i="7"/>
  <c r="G29" i="7"/>
  <c r="E29" i="7"/>
  <c r="H28" i="7"/>
  <c r="G28" i="7"/>
  <c r="E28" i="7"/>
  <c r="G27" i="7"/>
  <c r="E27" i="7"/>
  <c r="I25" i="7"/>
  <c r="H25" i="7"/>
  <c r="G25" i="7"/>
  <c r="E25" i="7"/>
  <c r="H24" i="7"/>
  <c r="G24" i="7"/>
  <c r="E24" i="7"/>
  <c r="G23" i="7"/>
  <c r="E23" i="7"/>
  <c r="G22" i="7"/>
  <c r="E22" i="7"/>
  <c r="H21" i="7"/>
  <c r="G21" i="7"/>
  <c r="E21" i="7"/>
  <c r="G19" i="7"/>
  <c r="E19" i="7"/>
  <c r="G17" i="7"/>
  <c r="E17" i="7"/>
  <c r="G16" i="7"/>
  <c r="E16" i="7"/>
  <c r="G18" i="7"/>
  <c r="E18" i="7"/>
  <c r="E15" i="7"/>
  <c r="E13" i="23"/>
  <c r="G15" i="7"/>
  <c r="E13" i="7"/>
  <c r="E12" i="7"/>
  <c r="E11" i="7"/>
  <c r="E10" i="7"/>
  <c r="E9" i="7"/>
  <c r="E8" i="7"/>
  <c r="D4" i="7"/>
  <c r="D4" i="8" s="1"/>
  <c r="C4" i="7"/>
  <c r="C3" i="7"/>
  <c r="G36" i="23"/>
  <c r="G34" i="23"/>
  <c r="G33" i="23"/>
  <c r="G29" i="23"/>
  <c r="G30" i="23"/>
  <c r="G31" i="23"/>
  <c r="G28" i="23"/>
  <c r="H27" i="23"/>
  <c r="G27" i="23"/>
  <c r="G25" i="23"/>
  <c r="G24" i="23"/>
  <c r="H24" i="23"/>
  <c r="H22" i="23"/>
  <c r="G22" i="23"/>
  <c r="G21" i="23"/>
  <c r="H19" i="23"/>
  <c r="I19" i="23"/>
  <c r="G18" i="23"/>
  <c r="G19" i="23"/>
  <c r="G17" i="23"/>
  <c r="G16" i="23"/>
  <c r="H16" i="23"/>
  <c r="G14" i="23"/>
  <c r="G13" i="23"/>
  <c r="E38" i="23"/>
  <c r="E36" i="23"/>
  <c r="E34" i="23"/>
  <c r="E33" i="23"/>
  <c r="E30" i="23"/>
  <c r="E31" i="23"/>
  <c r="E25" i="23"/>
  <c r="E24" i="23"/>
  <c r="E22" i="23"/>
  <c r="E21" i="23"/>
  <c r="E17" i="23"/>
  <c r="E18" i="23"/>
  <c r="E19" i="23"/>
  <c r="E16" i="23"/>
  <c r="E14" i="23"/>
  <c r="E11" i="23"/>
  <c r="E10" i="23"/>
  <c r="E9" i="23"/>
  <c r="E8" i="23"/>
  <c r="C4" i="23"/>
  <c r="C3" i="23"/>
  <c r="D4" i="23"/>
  <c r="E41" i="6"/>
  <c r="E38" i="6"/>
  <c r="E31" i="6"/>
  <c r="E32" i="6"/>
  <c r="E33" i="6"/>
  <c r="E34" i="6"/>
  <c r="E35" i="6"/>
  <c r="E36" i="6"/>
  <c r="E30" i="6"/>
  <c r="E23" i="6"/>
  <c r="E24" i="6"/>
  <c r="E25" i="6"/>
  <c r="E26" i="6"/>
  <c r="E27" i="6"/>
  <c r="E28" i="6"/>
  <c r="E22" i="6"/>
  <c r="E17" i="6"/>
  <c r="E18" i="6"/>
  <c r="E19" i="6"/>
  <c r="E20" i="6"/>
  <c r="E16" i="6"/>
  <c r="E14" i="6"/>
  <c r="E13" i="6"/>
  <c r="E12" i="6"/>
  <c r="E10" i="6"/>
  <c r="C4" i="6"/>
  <c r="C3" i="6"/>
  <c r="E3" i="6"/>
  <c r="F35" i="8" l="1"/>
  <c r="F21" i="8"/>
  <c r="C3" i="10"/>
  <c r="D10" i="2"/>
</calcChain>
</file>

<file path=xl/sharedStrings.xml><?xml version="1.0" encoding="utf-8"?>
<sst xmlns="http://schemas.openxmlformats.org/spreadsheetml/2006/main" count="663" uniqueCount="403">
  <si>
    <t>TÍTULO</t>
  </si>
  <si>
    <t>NOMBRE DEL SOLICITANTE</t>
  </si>
  <si>
    <t>ORGANIZACIÓN ASOCIADA</t>
  </si>
  <si>
    <t>UBICACIÓN DEL PROYECTO</t>
  </si>
  <si>
    <t>PRESUPUESTO TOTAL SOLICITADO AL GLF</t>
  </si>
  <si>
    <t>CONFINANCIACIÓN INDICATIVA</t>
  </si>
  <si>
    <t>OBJETIVOS DEL PROYECTO</t>
  </si>
  <si>
    <t>RESULTADOS DEL PROYECTO</t>
  </si>
  <si>
    <t>SÍ -NO</t>
  </si>
  <si>
    <t xml:space="preserve">ACCIÓN </t>
  </si>
  <si>
    <t>NO</t>
  </si>
  <si>
    <t>SÍ</t>
  </si>
  <si>
    <t>1 MES</t>
  </si>
  <si>
    <t>2 MESES</t>
  </si>
  <si>
    <t>3 MESES</t>
  </si>
  <si>
    <t>4 MESES</t>
  </si>
  <si>
    <t>5 MESES</t>
  </si>
  <si>
    <t>6 MESES</t>
  </si>
  <si>
    <t>7 MESES</t>
  </si>
  <si>
    <t>8 MESES</t>
  </si>
  <si>
    <t>9 MESES</t>
  </si>
  <si>
    <t>10 MESES</t>
  </si>
  <si>
    <t>11 MESES</t>
  </si>
  <si>
    <t>12 MESES</t>
  </si>
  <si>
    <t>13 MESES</t>
  </si>
  <si>
    <t>14 MESES</t>
  </si>
  <si>
    <t>15 MESES</t>
  </si>
  <si>
    <t>16 MESES</t>
  </si>
  <si>
    <t>17 MESES</t>
  </si>
  <si>
    <t>18 MESES</t>
  </si>
  <si>
    <t>19 MESES</t>
  </si>
  <si>
    <t>20 MESES</t>
  </si>
  <si>
    <t>21 MESES</t>
  </si>
  <si>
    <t>22 MESES</t>
  </si>
  <si>
    <t>23 MESES</t>
  </si>
  <si>
    <t>24 MESES</t>
  </si>
  <si>
    <t>25 MESES</t>
  </si>
  <si>
    <t>26 MESES</t>
  </si>
  <si>
    <t>27 MESES</t>
  </si>
  <si>
    <t>28 MESES</t>
  </si>
  <si>
    <t>29 MESES</t>
  </si>
  <si>
    <t>30 MESES</t>
  </si>
  <si>
    <t>31 MESES</t>
  </si>
  <si>
    <t>32 MESES</t>
  </si>
  <si>
    <t>33 MESES</t>
  </si>
  <si>
    <t>34 MESES</t>
  </si>
  <si>
    <t>35 MESES</t>
  </si>
  <si>
    <t>36 MESES</t>
  </si>
  <si>
    <t>DURACIÓN DEL PROYECTO</t>
  </si>
  <si>
    <t>PRESUPUESTO TOTAL DEL PROYECTO (todas las fuentes)</t>
  </si>
  <si>
    <t>PRINCIPALES ACTIVIDADES DEL PROYECTO</t>
  </si>
  <si>
    <t>RESUMEN DEL PROYECTO</t>
  </si>
  <si>
    <t>GLF - SGAS</t>
  </si>
  <si>
    <t>IMPULSADO POR</t>
  </si>
  <si>
    <t>ANTECEDENTES DEL PROYECTO</t>
  </si>
  <si>
    <t>COORDENADAS DEL PROYECTO (WGS84)</t>
  </si>
  <si>
    <t>A</t>
  </si>
  <si>
    <t>B</t>
  </si>
  <si>
    <t>C</t>
  </si>
  <si>
    <t>D</t>
  </si>
  <si>
    <t>E</t>
  </si>
  <si>
    <t>F</t>
  </si>
  <si>
    <t>G</t>
  </si>
  <si>
    <t>H</t>
  </si>
  <si>
    <t>J</t>
  </si>
  <si>
    <t>K</t>
  </si>
  <si>
    <t>L</t>
  </si>
  <si>
    <t>M</t>
  </si>
  <si>
    <t>PREGUNTAS SOBRE FACTORES DE RIESGO</t>
  </si>
  <si>
    <t>PREGUNTAS GENERALES</t>
  </si>
  <si>
    <t>RESPUESTAS SÍ -NO</t>
  </si>
  <si>
    <t>¿Hay algún aspecto del proyecto que pueda contribuir a la violencia de género?</t>
  </si>
  <si>
    <t>TRABAJO Y CONDICIONES LABORALES</t>
  </si>
  <si>
    <t>¿Existe la posibilidad de que el proyecto utilice cadenas de suministro que violen la legislación laboral ecuatoriana o los derechos y condiciones laborales internacionales?</t>
  </si>
  <si>
    <t>EFICIENCIA DE LOS RECURSOS Y PREVENCIÓN DE LA CONTAMINACIÓN</t>
  </si>
  <si>
    <t>SALUD, SEGURIDAD Y PROTECCIÓN DE LA COMUNIDAD</t>
  </si>
  <si>
    <t>¿Existe algún riesgo potencial para el suministro de agua de la comunidad asociado al Proyecto?</t>
  </si>
  <si>
    <t>RESTRICCIONES DE ACCESO Y REASENTAMIENTO INVOLUNTARIO</t>
  </si>
  <si>
    <t>CONSERVACIÓN DE LA BIODIVERSIDAD Y MANEJO SOSTENIBLE DE LOS RECURSOS NATURALES VIVOS</t>
  </si>
  <si>
    <t>PUEBLOS INDÍGENAS</t>
  </si>
  <si>
    <t>PATRIMONIO CULTURAL</t>
  </si>
  <si>
    <t>CATEGORIZACIÓN BASADA EN EL RIESGO</t>
  </si>
  <si>
    <t>I</t>
  </si>
  <si>
    <t>TIPO DE SUBVENCIÓN</t>
  </si>
  <si>
    <t>PEQUEÑA SUBVENCIÓN</t>
  </si>
  <si>
    <t>SUBVENCIÓN MEDIA</t>
  </si>
  <si>
    <t>GRAN SUBVENCIÓN</t>
  </si>
  <si>
    <t>PS2</t>
  </si>
  <si>
    <t>PS3</t>
  </si>
  <si>
    <t>PS4</t>
  </si>
  <si>
    <t>PS5</t>
  </si>
  <si>
    <t>PS6</t>
  </si>
  <si>
    <t>PS7</t>
  </si>
  <si>
    <t>PS8</t>
  </si>
  <si>
    <t>-</t>
  </si>
  <si>
    <t>FECHA</t>
  </si>
  <si>
    <t>Plan de participación de las partes interesadas (PPPI)</t>
  </si>
  <si>
    <t>PARTE 1: ANTECEDENTES</t>
  </si>
  <si>
    <t>PARTE 3: REQUISITOS ESTÁNDAR</t>
  </si>
  <si>
    <t>CATEGORÍA DEL PROYECTO</t>
  </si>
  <si>
    <t>TÍTULO DEL PROYECTO:</t>
  </si>
  <si>
    <t>INDICADOR</t>
  </si>
  <si>
    <t>MEDIOS DE VERIFICACIÓN</t>
  </si>
  <si>
    <t>¿PARA CUÁNDO?</t>
  </si>
  <si>
    <t>1Q</t>
  </si>
  <si>
    <t>2Q</t>
  </si>
  <si>
    <t>3Q</t>
  </si>
  <si>
    <t>4Q</t>
  </si>
  <si>
    <t>5Q</t>
  </si>
  <si>
    <t>6Q</t>
  </si>
  <si>
    <t>7Q</t>
  </si>
  <si>
    <t>8Q</t>
  </si>
  <si>
    <t>9Q</t>
  </si>
  <si>
    <t>10Q</t>
  </si>
  <si>
    <t>11Q</t>
  </si>
  <si>
    <t>12Q</t>
  </si>
  <si>
    <t>MENSUAL</t>
  </si>
  <si>
    <t>TRIMESTRAL</t>
  </si>
  <si>
    <t>PRESUPUESTO</t>
  </si>
  <si>
    <t>INICIO</t>
  </si>
  <si>
    <t>FIN</t>
  </si>
  <si>
    <t>SEMIANUAL</t>
  </si>
  <si>
    <t>ANUAL</t>
  </si>
  <si>
    <t>PARTE 4: REQUISITOS ESPECÍFICOS</t>
  </si>
  <si>
    <t>Plan de manejo de la seguridad</t>
  </si>
  <si>
    <t>Plan de salud y seguridad en el trabajo / Plan de salud y seguridad comunitario</t>
  </si>
  <si>
    <t>Plan de manejo de materiales peligrosos</t>
  </si>
  <si>
    <t>Plan de manejo integrado de plagas</t>
  </si>
  <si>
    <t>Plan de respuesta a emergencias</t>
  </si>
  <si>
    <t>Plan de manejo de la biodiversidad</t>
  </si>
  <si>
    <t>Marco del proceso y plan de restauración de los medios de vida</t>
  </si>
  <si>
    <t>PGAS</t>
  </si>
  <si>
    <t>Diligencia debida en materia de derechos humanos</t>
  </si>
  <si>
    <t>Otros</t>
  </si>
  <si>
    <t>COMENTARIOS</t>
  </si>
  <si>
    <t>PLAN DE GESTIÓN AMBIENTAL Y SOCIAL</t>
  </si>
  <si>
    <t>1 a 4</t>
  </si>
  <si>
    <t>De 5 a 9 años</t>
  </si>
  <si>
    <t>BAJA</t>
  </si>
  <si>
    <t>MEDIO</t>
  </si>
  <si>
    <t>ALTO</t>
  </si>
  <si>
    <t>MUY
ALTO</t>
  </si>
  <si>
    <t>R-01-</t>
  </si>
  <si>
    <t>R-02-</t>
  </si>
  <si>
    <t>R-03-</t>
  </si>
  <si>
    <t>R-04-</t>
  </si>
  <si>
    <t>R-06-</t>
  </si>
  <si>
    <t>R-05-</t>
  </si>
  <si>
    <t>R-07-</t>
  </si>
  <si>
    <t>R-08-</t>
  </si>
  <si>
    <t>R-09-</t>
  </si>
  <si>
    <t>R10-</t>
  </si>
  <si>
    <t>R-11-</t>
  </si>
  <si>
    <t>R-12-</t>
  </si>
  <si>
    <t>R-13-</t>
  </si>
  <si>
    <t>R-14-</t>
  </si>
  <si>
    <t>R-15-</t>
  </si>
  <si>
    <t>PREGUNTAS</t>
  </si>
  <si>
    <t>Inmediatamente</t>
  </si>
  <si>
    <t>Durante el próximo mes</t>
  </si>
  <si>
    <t>Durante el próximo trimestre</t>
  </si>
  <si>
    <t>En los próximos seis meses</t>
  </si>
  <si>
    <t>Cuando sea posible</t>
  </si>
  <si>
    <t>PARTE RESPONSABLE (DENTRO DE LA ORGANIZACIÓN BENEFICIARIA)</t>
  </si>
  <si>
    <t>AÚN NO APLICABLE</t>
  </si>
  <si>
    <t>REVISIÓN</t>
  </si>
  <si>
    <t>SIN OBJECIONES</t>
  </si>
  <si>
    <t>OBJECIONES - VER COMENTARIOS</t>
  </si>
  <si>
    <t>OTROS - VER COMENTARIOS</t>
  </si>
  <si>
    <t>SIN COMENTARIOS</t>
  </si>
  <si>
    <t>Según el calendario</t>
  </si>
  <si>
    <t>Antes de lo previsto</t>
  </si>
  <si>
    <t xml:space="preserve">Ligero retraso </t>
  </si>
  <si>
    <t>Retraso grave</t>
  </si>
  <si>
    <t>Mismo plazo</t>
  </si>
  <si>
    <t>FRECUENCIA DE</t>
  </si>
  <si>
    <t>CONTROL DEL RENDIMIENTO</t>
  </si>
  <si>
    <t>Si la respuesta es [SÍ], el proyecto no puede aprobarse por estar incluido en la lista de exclusión del GLF.</t>
  </si>
  <si>
    <t>Cumplimiento de las condiciones laborales y de trabajo</t>
  </si>
  <si>
    <t>ID</t>
  </si>
  <si>
    <t>ESPACIO RESERVADO A GLF</t>
  </si>
  <si>
    <t>ESPACIO RESERVADO A LA ORGANIZACIÓN BENEFICIARIA</t>
  </si>
  <si>
    <t>16 a 25 años</t>
  </si>
  <si>
    <t>10 a 15</t>
  </si>
  <si>
    <t>PRESUPUESTO INDICATIVO TOTAL DEL PGAS</t>
  </si>
  <si>
    <t>Definir quién será responsable de esta acción</t>
  </si>
  <si>
    <t>Definir un indicador</t>
  </si>
  <si>
    <t>Actividades relacionadas con operaciones de tala comercial y actividades que impliquen la producción o el comercio de madera u otros productos forestales que no procedan de bosques gestionados de forma sostenible.</t>
  </si>
  <si>
    <t>Actividades relacionadas con la minería o la prospección, exploración o producción de petróleo y gas.</t>
  </si>
  <si>
    <t>Construcción de presas.</t>
  </si>
  <si>
    <t>Actividades relacionadas con la producción o el comercio de municiones, armas de fuego y artículos relacionados.</t>
  </si>
  <si>
    <t>C.</t>
  </si>
  <si>
    <t>A.</t>
  </si>
  <si>
    <t>B.</t>
  </si>
  <si>
    <t>D.</t>
  </si>
  <si>
    <t>E.</t>
  </si>
  <si>
    <t>F.</t>
  </si>
  <si>
    <t>Arrendamiento financiero de equipos de explotación forestal.</t>
  </si>
  <si>
    <t>G.</t>
  </si>
  <si>
    <t>H.</t>
  </si>
  <si>
    <t>Grande en magnitud o extensión, significativo, duradero o permanente, irreversible, puede generar conflicto social.</t>
  </si>
  <si>
    <t>De magnitud media a grande, que afecta a una zona extensa del territorio, previsible, temporal y reversible.</t>
  </si>
  <si>
    <t>Es probable que el riesgo se materialice</t>
  </si>
  <si>
    <t>Muy limitado, fácilmente evitable o manejable, que afecta a un territorio o población muy limitados.</t>
  </si>
  <si>
    <t>CLAVE DE INTERPRETACIÓN</t>
  </si>
  <si>
    <t>PUNTUACIÓN</t>
  </si>
  <si>
    <t>NIVEL DE RIESGO:</t>
  </si>
  <si>
    <t>Accidentes e incidentes graves - Notificación</t>
  </si>
  <si>
    <t>COFINANCIACIÓN INDICATIVA</t>
  </si>
  <si>
    <t>CUANDO</t>
  </si>
  <si>
    <t>Para aprobación</t>
  </si>
  <si>
    <t>FICHA 1: INFORMACIÓN GENERAL</t>
  </si>
  <si>
    <t>PESTAÑA 2: LISTA DE EXCLUSIÓN</t>
  </si>
  <si>
    <t>PRESENTACIÓN / INSTRUCCIONES</t>
  </si>
  <si>
    <r>
      <t xml:space="preserve">FECHA DE ESTE </t>
    </r>
    <r>
      <rPr>
        <sz val="9"/>
        <color indexed="62"/>
        <rFont val="Aptos SemiBold"/>
      </rPr>
      <t>EXAMEN</t>
    </r>
  </si>
  <si>
    <t>Los proyectos requieren un mecanismo funcional para la Gestión de quejas (MG) que esté disponible para los empleados y los miembros de la comunidad. Siga las orientaciones del SGAS sobre el MR y utilice el formato presentado en el Anexo G-2.</t>
  </si>
  <si>
    <t>Enumere los resultados del proyecto (aproximadamente 100 palabras).</t>
  </si>
  <si>
    <t>EVALUACIÓN DE A&amp;amp;S (ESA)</t>
  </si>
  <si>
    <t>Consentimiento libre, previo e informado (protocolo)</t>
  </si>
  <si>
    <t>Enumere los resultados del proyecto (aproximadamente 200 palabras).</t>
  </si>
  <si>
    <t>Escriba el nombre de la persona que responde a esta lista de exclusión</t>
  </si>
  <si>
    <t>Herramienta VEAS</t>
  </si>
  <si>
    <t>NIVEL DE RIESGO</t>
  </si>
  <si>
    <t>REFERENCIAS INTERNAS</t>
  </si>
  <si>
    <t>X</t>
  </si>
  <si>
    <t>GLF-EJEMPLO-2024-08-09</t>
  </si>
  <si>
    <t xml:space="preserve">Esta pestaña presenta la lista de exclusión del GLF, que incluye actividades que el GLF no financia ni apoya en ninguna capacidad.
Las organizaciones beneficiarias deben tener en cuenta que el GLF no proporciona financiamiento o apoyo para proyectos que involucren cualquiera de las actividades enumeradas.
Si las organizaciones beneficiarias responden [SÍ] a cualquiera de las preguntas, su proyecto propuesto no será considerado para evaluación adicional y no será elegible para financiamiento.
Al completar el formulario, las organizaciones beneficiarias deben asegurarse de responder a todas las preguntas. </t>
  </si>
  <si>
    <t>Esta hoja contiene la información general del proyecto. Es la primera sección que deben completar las organizaciones beneficiarias. Incluye los siguientes elementos:
A. TÍTULO: Un breve título del proyecto.
B. NOMBRE DEL SOLICITANTE: Nombre de la organización beneficiaria que presenta la nota conceptual o la propuesta de proyecto al GLF.
C. ORGANIZACIÓN ASOCIADA: Cualquier organización asociada que participe en este proyecto.
D. UBICACIÓN DEL PROYECTO: Provincia (la mayoría de las veces, Galápagos) y Cantón.
E. COORDENADAS DEL PROYECTO (WGS84): Coordenadas geográficas del proyecto. 
F. PRESUPUESTO TOTAL DEL PROYECTO (todas las fuentes): Incluya el presupuesto total del proyecto.
G. PRESUPUESTO TOTAL SOLICITADO AL GLF: La cantidad solicitada al GLF.
H. COFINANCIACIÓN INDICATIVA: organizaciones participantes en la financiación del proyecto, si las hubiera.
I. RESUMEN DEL PROYECTO: Resumen del proyecto de no más de 200 palabras.
J. OBJETIVOS DEL PROYECTO: Objetivos del proyecto con no más de 100 palabras.
K. RESULTADOS DEL PROYECTO: Resultados del proyecto con no más de 100 palabras.
L. ACTIVIDADES PRINCIPALES DEL PROYECTO: Actividades principales del proyecto con no más de 200 palabras.
- OTRA INFORMACIÓN:
- Utilice el menú desplegable de las celdas sombreadas en azul para seleccionar la categoría de subvención del proyecto entre las siguientes opciones:
- Subvención pequeña (hasta 100.000 dólares)
- Subvención mediana (hasta 250.000 dólares), y
- Subvención grande (más de 250.000 dólares).
Utilice el menú desplegable de las celdas sombreadas en azul para seleccionar la duración del proyecto en meses (hasta 36 meses).</t>
  </si>
  <si>
    <t>La herramienta de Valoración y evaluación ambiental y social (VEAS) es una herramienta integrada basada en Excel que apoya la aplicación del SGAS a los proyectos financiados por el Galápagos Life Fund (GLF) durante la fase de preparación del concepto (examen y análisis ambiental y social) y la fase de preparación de la propuesta (evaluación ambiental y social). La herramienta VEAS también facilita la elaboración del Plan de gestión ambiental y social (PGAS).
La herramienta VEAS consta de seis secciones, cada una en una pestaña independiente. Cada pestaña contiene espacios protegidos que el usuario no puede modificar, sombreados en gris claro, y espacios destinados a que el usuario incluya información específica, sombreados en azul claro. Las pestañas alimentan la información de una a otra para evitar el trabajo repetitivo y, lo que es más importante, los errores de digitalización. Cada pestaña contiene también instrucciones sobre cómo completarla, presentadas en recuadros sombreados en verde claro.</t>
  </si>
  <si>
    <t>Incluye 23 preguntas de selección sobre la nota conceptual, cada una de las cuales requiere una respuesta de SÍ o NO, y ofrece orientaciones específicas para cada pregunta. La última pregunta se refiere a la clasificación basada en el riesgo de la nota conceptual. Las columnas J y K están reservadas para que el GLF revise el examen ambiental y social hecho por la organización beneficiaria.
- Al igual que en las otras pestañas, las organizaciones beneficiarias sólo deben completar la información en las celdas sombreadas en azul. Las organizaciones beneficiarias pueden incluir una hoja adicional con comentarios, haciendo referencia en cada comentario al número de la pregunta.
- La organización beneficiaria debe indicar el nombre de la persona que realiza el examen ambiental y social de la nota conceptual en la celda F3 y la fecha en la celda K3.
- La última sección es la categorización basada en el riesgo, que consiste en una única pregunta sobre la categoría del proyecto. En el menú desplegable, se pide a las organizaciones beneficiarias que seleccionen la categoría que mejor represente los riesgos e impactos de su proyecto. En el Manual de SGAS se ofrece orientación sobre las categorías de proyectos. 
- En la columna J, el revisor del GLF indicará si hay objeciones o no a las respuestas de la organización beneficiaria.
- El GLF puede recategorizar el proyecto basándose en su evaluación.
- La última columna está reservada para los comentarios del GLF.</t>
  </si>
  <si>
    <t>PESTAÑA 3: EXAMEN AMBIENTAL Y SOCIAL DE LAS NOTAS CONCEPTUALES</t>
  </si>
  <si>
    <t>PESTAÑA 4.: EVALUACIÓN AMBIENTAL Y SOCIAL DE LAS PROPUESTAS DE PROYECTOS</t>
  </si>
  <si>
    <t>PESTAÑA 6: ESQUEMA DEL PGAS</t>
  </si>
  <si>
    <t>Esta herramienta contiene un cuestionario de evaluación ambiental y social con 35 preguntas, cada una de las cuales requiere una respuesta de SÍ o NO. Incluye una sección de preguntas generales (sección A) y siete secciones con preguntas adaptadas a los temas de las normas de desempeño (ND) de la IFC (secciones B a H). La ficha también ofrece orientación sobre las 35 preguntas e indica la correspondiente norma de desempeño de la IFC que se activa con cada respuesta. Las columnas J, K y L de esta pestaña están reservadas para la revisión y evaluación por parte del GLF de las respuestas de la organización beneficiaria. 
- Al igual que en las otras pestañas, las organizaciones beneficiarias sólo deben completar la información en las celdas sombreadas en azul. Las organizaciones beneficiarias pueden incluir una hoja adicional con comentarios, haciendo referencia en cada comentario al número de la pregunta.
- La organización beneficiaria debe indicar el nombre de la persona que realiza la evaluación ambiental y social de la propuesta de proyecto en la celda F3 y la fecha en la celda L3.
- La última sección es la categorización basada en el riesgo, que consiste en una única pregunta sobre la categoría del proyecto. En el menú desplegable, se pide a las organizaciones beneficiarias que seleccionen la categoría que mejor represente los riesgos e impactos de su proyecto. En el Manual de SGAS se ofrece orientación sobre las categorías de proyectos. 
- En la columna J, el revisor del GLF indicará si hay objeciones o no a las respuestas de la organización beneficiaria.
- El GLF puede recategorizar el proyecto basándose en su evaluación.
- En la columna K de la evaluación ambiental y social de la propuesta de proyecto, el revisor del GLF indicará si las acciones son requeridas con la propuesta para aprobar el proyecto o si son requeridas después de la aprobación para el PGAS del proyecto.
- La última columna se reserva para los comentarios del GLF.</t>
  </si>
  <si>
    <t>PESTAÑA 5: INFORME VEAS</t>
  </si>
  <si>
    <t>Esta sección contiene el Informe VEAS, está reservada al GLF y será completada por la persona responsable de Sostenibilidad del GLF. Su propósito es comunicar de manera resumida el resultado de la evaluación ambiental y social del proyecto para que el Comité Asesor Técnico del GLF determine si recomienda o no la subvención para el proyecto. El Informe VEAS consta de los siguientes elementos:
•	La persona responsable de Sostenibilidad introducirá la fecha del Informe VEAS en la celda E2 y su nombre en la celda F2.
•	La persona responsable de Sostenibilidad seleccionará en el menú desplegable la categoría basada en el riesgo adecuada para el proyecto. Esta será la categoría definitiva del proyecto.
•	Parte 1: Información general
Repite los antecedentes del proyecto de la ficha 1.
•	Parte 2: Resumen del informe VEAS
Incluye dos preguntas SÍ/NO en la columna D (23, 24, 25) que pueden responderse utilizando el menú desplegable de las celdas sombreadas en azul.
o	La primera pregunta especifica si el proyecto propuesto, incluidas las medidas de mitigación, cumple los requisitos del SGAS y puede ser recomendado por el Comité Asesor Técnico del GLF para su aprobación.
o	La segunda y tercera pregunta se refieren a los derechos humanos y las restricciones de acceso a los recursos naturales e incluyen orientaciones específicas en caso de respuesta afirmativa.</t>
  </si>
  <si>
    <t>•	Parte 3: Requisitos estándar
Incluye los cinco instrumentos esenciales de salvaguarda, programas de manejo y herramientas necesarios para todos los proyectos financiados por el GLF, que se agruparán en un PGAS.
o	La persona responsable de Sostenibilidad utilizará el menú desplegable de las celdas sombreadas en azul de la columna E para determinar el calendario de cada requisito.
o	 La persona responsable de Sostenibilidad escribirá los indicadores para el seguimiento y los medios de verificación del requisito respectivo en las celdas sombreadas en azul de las columnas F y G, respectivamente. 
o	La frecuencia de supervisión del cumplimiento o ejecución de los requisitos se determinará seleccionando la frecuencia adecuada en el menú desplegable de las celdas sombreadas en azul de la columna H.
o	Es posible indicar las fechas de inicio y fin del seguimiento introduciendo estas fechas en las celdas sombreadas en azul de las columnas I y J. Si no es necesario determinar estas fechas, estas celdas pueden dejarse vacías.
•	Parte 4: Requisitos específicos
Además de las cinco salvaguardas esenciales de la parte 3, la parte 4 del informe incluye los instrumentos de salvaguarda, programas de manejo y herramientas específicas necesarias para los proyectos con riesgos ambientales y sociales más importantes. Abarca todos los estudios, planes y salvaguardas necesarios para hacer frente a los riesgos e impactos ambientales y sociales de un proyecto, incluidos los programas, planes y otros instrumentos de manejo específicos que se añadirán al PGAS.
•	 La persona responsable de Sostenibilidad completará esta sección siguiendo los pasos utilizados en la sección anterior.</t>
  </si>
  <si>
    <t>Esta pestaña presenta un esquema del PGAS del proyecto basado en la información del Informe VEAS. 
•	En las celdas sombreadas en azul de la columna F, el personal del GLF puede utilizar los indicadores incluidos en el Informe VEAS o introducir nuevos indicadores.
•	En las celdas sombreadas en azul de la columna G se introducirá el nombre de la persona especificada por la organización beneficiaria en la propuesta. Si no se dispone de esta información, las celdas se dejarán vacías.
•	Las fechas de inicio y fin del seguimiento se introducirán en las celdas sombreadas en azul de las columnas I y J. Si esta información aún no está definida, las celdas se dejarán vacías.
•	En la columna K, se introducirá un presupuesto indicativo de cada acción, instrumento de salvaguarda, programa de manejo o herramienta requerida. La organización beneficiaria afinará esta información una vez que el proyecto sea aprobado.</t>
  </si>
  <si>
    <t>Presenta una herramienta para facilitar la determinación del nivel de riesgo basado en la gravedad y la probabilidad del riesgo.
Las organizaciones beneficiarias deben incluir la información sobre la gravedad y la probabilidad utilizando el menú desplegable de las celdas sombreadas en azul (se les pedirá que elijan entre 1 y 5).
La pestaña incluye una clave de interpretación a modo de orientación.</t>
  </si>
  <si>
    <t>Contiene las referencias internas necesarias para que el archivo Excel funcione correctamente.</t>
  </si>
  <si>
    <t>TIPO DE SUB VENCIÓN</t>
  </si>
  <si>
    <t>% DEL PRESU-PUESTO TOTAL</t>
  </si>
  <si>
    <t>(aproximadamente 200 palabras).</t>
  </si>
  <si>
    <t>(aproximadamente 100 palabras).</t>
  </si>
  <si>
    <t>SUBVENCIÓN PEQUEÑA</t>
  </si>
  <si>
    <t>SUBVENCIÓN GRANDE</t>
  </si>
  <si>
    <t>DESARROLLADO POR</t>
  </si>
  <si>
    <t>LISTA DE EXCLUSIÓN DEL GLF</t>
  </si>
  <si>
    <t>NOMBRE DE LA PERSONA QUE COMPLETA ESTE FORMULARIO</t>
  </si>
  <si>
    <r>
      <t>Este documento presenta la Lista de Exclusión del GLF, que incluye actividades que el GLF no financia ni apoya. La lista de exclusión está alineada con las mejores prácticas internacionales e incluye las exclusiones de las listas de IFC y DFC. Cuando llene el formulario, asegúrese de responder a todas las preguntas. Es importante tener en cuenta que el GLF no proporciona financiación ni apoyo a proyectos que impliquen cualquiera de las actividades enumeradas a continuación. Si contesta [</t>
    </r>
    <r>
      <rPr>
        <sz val="12"/>
        <color indexed="60"/>
        <rFont val="Aptos"/>
      </rPr>
      <t xml:space="preserve">SÍ] </t>
    </r>
    <r>
      <rPr>
        <sz val="12"/>
        <color indexed="62"/>
        <rFont val="Aptos"/>
      </rPr>
      <t>a alguna de las preguntas, el proyecto propuesto no se tendrá en cuenta para una evaluación posterior y no podrá optar a financiación.</t>
    </r>
  </si>
  <si>
    <r>
      <t>•</t>
    </r>
    <r>
      <rPr>
        <sz val="10"/>
        <color rgb="FFF2F2F2"/>
        <rFont val="Aptos"/>
      </rPr>
      <t>***</t>
    </r>
    <r>
      <rPr>
        <sz val="10"/>
        <color rgb="FF2F5496"/>
        <rFont val="Aptos"/>
      </rPr>
      <t xml:space="preserve">	Determinados productos farmacéuticos, plaguicidas, herbicidas y otras sustancias tóxicas (en virtud del Convenio de Rotterdam, el Convenio de Estocolmo y el documento de la Organización Mundial de la Salud (OMS) "Productos farmacéuticos: Restricciones de uso y disponibilidad").
•</t>
    </r>
    <r>
      <rPr>
        <sz val="10"/>
        <color rgb="FFF2F2F2"/>
        <rFont val="Aptos"/>
      </rPr>
      <t>***</t>
    </r>
    <r>
      <rPr>
        <sz val="10"/>
        <color rgb="FF2F5496"/>
        <rFont val="Aptos"/>
      </rPr>
      <t xml:space="preserve">	Sustancias que agotan la capa de ozono (en virtud del Protocolo de Montreal).
•</t>
    </r>
    <r>
      <rPr>
        <sz val="10"/>
        <color rgb="FFF2F2F2"/>
        <rFont val="Aptos"/>
      </rPr>
      <t>***</t>
    </r>
    <r>
      <rPr>
        <sz val="10"/>
        <color rgb="FF2F5496"/>
        <rFont val="Aptos"/>
      </rPr>
      <t xml:space="preserve">	Bifenilos policlorados (PCB1).
•</t>
    </r>
    <r>
      <rPr>
        <sz val="10"/>
        <color rgb="FFF2F2F2"/>
        <rFont val="Aptos"/>
      </rPr>
      <t>***</t>
    </r>
    <r>
      <rPr>
        <sz val="10"/>
        <color rgb="FF2F5496"/>
        <rFont val="Aptos"/>
      </rPr>
      <t xml:space="preserve">	Fauna y flora silvestres protegidas o productos derivados (según la Convención sobre el Comercio Internacional de Especies Amenazadas de Fauna y Flora Silvestres (Convención CITES)).
•</t>
    </r>
    <r>
      <rPr>
        <sz val="10"/>
        <color rgb="FFF2F2F2"/>
        <rFont val="Aptos"/>
      </rPr>
      <t>***</t>
    </r>
    <r>
      <rPr>
        <sz val="10"/>
        <color rgb="FF2F5496"/>
        <rFont val="Aptos"/>
      </rPr>
      <t xml:space="preserve">	Prohibición del comercio transfronterizo de residuos (en virtud del Convenio de Basilea).</t>
    </r>
  </si>
  <si>
    <t>Actividades ilegales según las leyes, reglamentos ecuatorianos o convenios y acuerdos internacionales ratificados por Ecuador, o actividades sujetas a reglamentos ecuatorianos o internacionales tendientes a su eliminación o prohibición o sujetos a una prohibición internacional, incluidas las siguientes:</t>
  </si>
  <si>
    <t>Actividades que contravengan el plan de manejo de la Reserva Marina de la Hermandad (RMH), la Reserva Marina de Galápagos (RMG) o el Parque Nacional Galápagos (PNG) o actividades que tengan un impacto negativo neto en cualquiera de estas áreas.</t>
  </si>
  <si>
    <t>Actividades que conlleven riesgos considerables de introducción de especies invasoras en el área protegida de Galápagos (HMR, GMR, GNP).</t>
  </si>
  <si>
    <t>Actividades destinadas a modificar zonas protegidas sin una evaluación de derechos humanos y sin verificar el cumplimiento de los requisitos de consulta informada y participación con las comunidades afectadas y otras partes interesadas.</t>
  </si>
  <si>
    <t xml:space="preserve">Actividades que impliquen desplazamiento forzado o reasentamiento involuntario. </t>
  </si>
  <si>
    <t>Actividades que impliquen trabajo peligroso, trabajo forzado, o trabajo infantil peligroso, tal y como establecen los convenios fundamentales de la Organización Internacional del Trabajo (OIT).</t>
  </si>
  <si>
    <t>Actividades que impliquen prácticas pesqueras destructivas , o pesca con redes de deriva en el medio marino utilizando redes de más de 2,5 km o que impliquen la compra o el uso de prácticas pesqueras destructivas o técnicas de redes de enmalle y redes de deriva, o artes de pesca fijas que obstruyan pasivamente los pasos</t>
  </si>
  <si>
    <t>naturales de los peces y otras especies sin ser supervisadas físicamente por los pescadores.</t>
  </si>
  <si>
    <t>Actividades que afecten las tierras de propiedad de pueblos indígenas, afroecuatorianos y montubios o reclamadas por estos pueblos, sin su consentimiento libre, previo e informado.</t>
  </si>
  <si>
    <t>Actividades que la producción, el comercio, el almacenamiento o el transporte de volúmenes significativos de productos químicos peligrosos o la utilización a escala comercial de productos químicos peligrosos, incluida la gasolina, el queroseno y otros productos derivados del petróleo.</t>
  </si>
  <si>
    <t>Actividades relacionadas con la producción o el comercio de asbestos y materiales que lo contengan para la construcción.</t>
  </si>
  <si>
    <t>Proyectos categorizados como como Categoría A: alto riesgo por el GLF o proyectos de Categoría A según la definición del Anexo A de la Política y Procedimientos Ambientales y Sociales de DFC, independientemente de las medidas potenciales de mitigación del riesgo ambiental y social</t>
  </si>
  <si>
    <t xml:space="preserve">16. Empresas u organizaciones halladas culpables o sospechosas de estar implicadas en corrupción, violaciones graves de las normas éticas fundamentales u otros principios éticos empresariales. </t>
  </si>
  <si>
    <t>Además, de acuerdo con las listas de exclusión consideradas como mejores prácticas internacionales (IFC y DFC), GLF no financiará proyectos descritos en el Anexo B de la Política y Procedimientos Ambientales y Sociales de DFC, o proyectos que impliquen cualquiera de las actividades enumeradas a continuación:</t>
  </si>
  <si>
    <t>Actividades de producción, comercio o comercialización de productos del tabaco y bebidas alcohólicas.</t>
  </si>
  <si>
    <t>Juegos de azar, casinos y empresas similares.</t>
  </si>
  <si>
    <t>Actividades que requieran la compra de material radiactivo, excepto la adquisición de equipos médicos, equipos de control de calidad u otros equipos cuya fuente radiactiva sea insignificativa y/o esté adecuadamente blindada.</t>
  </si>
  <si>
    <t>Debe evitarse cualquier impacto en los sitios naturales del Patrimonio Mundial  a menos que pueda demostrarse mediante una evaluación ambiental que el proyecto (i) no provocará la degradación del área protegida y (ii) producirá beneficios ambientales y sociales positivos.</t>
  </si>
  <si>
    <t>Cualquier impacto en zonas incluidas en la Lista de Parques Nacionales y Zonas Protegidas de las Naciones Unidas, a menos que pueda demostrarse mediante una evaluación ambiental que el proyecto (i) no provocará la degradación de la zona protegida y (ii) producirá beneficios</t>
  </si>
  <si>
    <t>ambientales y sociales positivos.</t>
  </si>
  <si>
    <t xml:space="preserve">Actividades de extracción o construcción de infraestructuras en áreas protegidas clasificadas como Categoría I, II, III y IV (Reserva Natural Estricta/Áreas Silvestres y Parques Nacionales, Monumentos Naturales y Áreas de Manejo de Hábitats/Especies), según la definición de la Unión </t>
  </si>
  <si>
    <t>Internacional para la Conservación de la Naturaleza (UICN), o que afecten estas áreas. Los proyectos en áreas clasificadas como Categorías V (Paisaje terrestre/marino protegido) y VI (Área protegida de recursos gestionados) de la UICN deben ser coherentes con los objetivos de manejo</t>
  </si>
  <si>
    <t>de la UICN, a menos que pueda demostrarse mediante una evaluación ambiental (i) que no hay degradación del área protegida y (ii) que hay beneficios ambientales y sociales positivos.</t>
  </si>
  <si>
    <t>¿Alguna de las actividades del proyecto está en la lista de actividades excluídas?</t>
  </si>
  <si>
    <t>cuestión.</t>
  </si>
  <si>
    <t>Actividades que dañen los bosques primarios, los bosques de alto valor de conservación, los manglares o cualquier otro hábitat crucial, excepto impactos menores y manejables a escala limitada resultantes de esfuerzos de conservación que logren una ganancia neta de los valores de biodiversidad asociados al hábitat en</t>
  </si>
  <si>
    <t>VEAS N:</t>
  </si>
  <si>
    <t>CATEGORÍA - A</t>
  </si>
  <si>
    <t>CATEGORÍA - B</t>
  </si>
  <si>
    <t>CATEGORÍA - C</t>
  </si>
  <si>
    <t>CATEGORÍA AMBIENTAL Y SOCIAL</t>
  </si>
  <si>
    <t>Nombre de la persona responsable de este examen ambiental y social</t>
  </si>
  <si>
    <t>GUÍA</t>
  </si>
  <si>
    <t>que suelen ser específicos del lugar, poco numerosos, fácilmente abordables mediante medidas paliativas y en gran medida reversibles. Además, esta categoría incluye proyectos que pueden tener riesgos o impactos potencialmente significativos o un mayor potencial de riesgos sociales y medioambientales adversos.
La categoría C - Riesgo bajo incluye proyectos con riesgos ambientales o sociales mínimos o insignificantes.</t>
  </si>
  <si>
    <t>ND ACTIVADA</t>
  </si>
  <si>
    <t>ND POSIBLEMENTE ACTIVADA</t>
  </si>
  <si>
    <t>NORMAS DE DESEMPEÑO (ND)</t>
  </si>
  <si>
    <t>EXAMEN AMBIENTAL Y SOCIAL DE LA NOTA CONCEPTUAL</t>
  </si>
  <si>
    <t>ESPACIO RESERVADO PARA LA ORGANIZACIÓN BENEFICIARIA</t>
  </si>
  <si>
    <t>ESPACIO RESERVADO PARA GLF</t>
  </si>
  <si>
    <t>¿El proyecto tiene algún riesgo para los derechos humanos o a algún impacto negativo en el disfrute de los mismos?</t>
  </si>
  <si>
    <t>¿Algún componente o actividad del proyecto puede agravar los conflictos sociales existentes o crear nuevos conflictos sociales?</t>
  </si>
  <si>
    <t>Si la respuesta es [SÍ], se debe llevar a cabo una debida diligencia de Derechos Humanos y se debe desarrollar un Plan de Acción. Consulte el Manual del SGAS, punto 2-17.</t>
  </si>
  <si>
    <t>Los proyectos del GLF buscan generar un impacto social positivo. Para evitar conflictos sociales, las partes interesadas deben participar y ser consultadas al inicio del proyecto y a lo largo de su ejecución. Si hay conflictos sociales en curso, la organización beneficiaria debe tomar las medidas adecuadas para evitar que la situación empeore. Si, a pesar de todos los esfuerzos, el proyecto corre el riesgo de agravar los conflictos sociales existentes, deberá realizarse una evaluación del impacto social y un plan social que deberá incluirse en el PGAS del proyecto.</t>
  </si>
  <si>
    <t>¿Puede el proyecto empeorar las condiciones de género o aumentar la discriminación de género?</t>
  </si>
  <si>
    <t>¿El proyecto producirá residuos peligrosos?</t>
  </si>
  <si>
    <t xml:space="preserve">No es probable que los proyectos exacerben desigualdades de género o creen nuevas desigualdades. No obstante, estos proyectos pueden convertirse en una fuerza positiva y contribuir a reducir estas desigualdades. Si la respuesta es [SÍ], debe realizarse un Análisis de género para determinar cómo evitar que la discriminación de género empeore. Todos los proyectos deben alinearse y comprometerse con el plan de género del GLF, y las organizaciones beneficiarias deben adoptar un Compromiso de Iigualdad de género que se incluirá en el convenio de subvención. </t>
  </si>
  <si>
    <t>Puede existir riesgo de violencia sexual y de género en determinadas situaciones, principalmente cuando hay un desequilibrio de poder significativo en los entornos de trabajo y cuando las medidas de conservación se aplican utilizando guardas armados o implicando al ejército para la vigilancia. Si la respuesta es [SÍ] la organización beneficiaria  aplicará una estrategia de prevención, que incluya la comprobación de los antecedentes del personal, capacitaación especializada y  atención especial a la elaboración de instrumentos de salvaguardia ( PPPI y MGQ).</t>
  </si>
  <si>
    <t>¿Se espera que la organización beneficiaria respete los derechos de los trabajadores, reconocidos internacionalmente, de todas las personas que participen en la ejecución del proyecto?</t>
  </si>
  <si>
    <t>El GLF se compromete a garantizar que se respeten los derechos laborales, de conformidad con los Convenios Fundamentales de la OIT. Si la organización beneficiaria no cumple con estos derechos y no sigue la la ND  2, el GLF no podrá aprobar la la nota conceptual. La Organización beneficiaria debe comprometerse con la Declaración de Cumplimiento de las condiciones laborales y de trabajo que se encuentra en el Anexo F del Manual del SGAS.</t>
  </si>
  <si>
    <t>¿El proyecto incluye actividades relacionadas con la construcción, renovación o desmantelamiento de infraestructura menor?</t>
  </si>
  <si>
    <t>El GLF no financia gran infraestructura. En proyectos con infraestructura menor, la organización beneficiaria debe cumplir con la NDS 3 §10 a 13, y con los requisitos de registro ambiental o licencia ambiental establecidos por las autoridades de Galápagos. Además, debe seguir la Guía MASS (4.0 Construcción y desmantelamiento). Dependiendo del proyecto, también puede activarse la ND 4, que exigiría medidas para proteger a las comunidades, como un plan comunitario de salud y seguridad.</t>
  </si>
  <si>
    <t>La organización beneficiaria evitará los potentiales impactos negativo sobre el aire, el agua o la tierra. Los impactos restantes deberán mitigarse siguiendo las directrices esbozadas en la ND 2, §4 a §12, y las Guía MASS. Estas medidas deben ser adicionales a cualquier requerimiento derivado de la obtención del registro ambiental o licencia ambiental de las autoridades de Galápagos.</t>
  </si>
  <si>
    <t>Los proyectos deben evitar la generación de residuos, especialmente los peligrosos. Sin embargo, algunos proyectos pueden producir estos residuos. En tales casos, la organización beneficiaria debe cumplir lo dispuesto en la ND 3 § 12 y § 13, así como en los apartados 1.4 y 1.5 de las Guía MASS. Estas medidas deben ser adicionales a cualquier requisito derivado de la obtención del registro ambiental o licencia ambiental de las autoridades de Galápagos.</t>
  </si>
  <si>
    <t>¿El proyecto incluye el uso de venenos, sustancias tóxicas u otras sustancias o compuestos destinados a erradicar individuos de especies invasoras seleccionadas?</t>
  </si>
  <si>
    <t>En caso afirmativo, la organización beneficiaria deberá extremar las precauciones. Se requiere la aprobación de la Agencia de Regulación y Control de Bioseguridad y Cuarentena para Galápagos (ABG) y la obtención de una licencia ambiental en Galápagos, lo que desencadena la necesidad de realizar una EIA(S). La Organización beneficiaria debe seguir los requisitos aplicables de las ND 2, ND 3 y ND 4. También debe cumplir con el EHS 2.0 de las  Guía MASS (punto 2.5).</t>
  </si>
  <si>
    <t xml:space="preserve">¿Existe riesgos potenciales para la salud y la seguridad de la comunidad asociados al proyecto? </t>
  </si>
  <si>
    <t>Si la respuesta es [SÍ], la organización beneficiaria debe seguir la ND 4 y las Guías MASS. La organización beneficiaria debe estar atenta para evitar y mitigar los riesgos e impactos asociados con la infraestructura y los equipos, los materiales peligrosos y la protección de la comunidad frente a las enfermedades.</t>
  </si>
  <si>
    <t>¿El proyecto financiará, ejecutará o cofinanciará  servicios de seguridad para proteger o conservar los recursos naturales?</t>
  </si>
  <si>
    <t>Si la respuesta es [SÍ], el beneficiario debe cumplir con los requisitos de PS 4 §13 a §15. Para garantizar que los servicios de seguridad no vayan en detrimento de los derechos humanos y para identificar y adoptar las medidas preventivas necesarias, la organización beneficiaria puede necesitar llevar a cabo un proceso de debida diligencia  de Derechos Humanos. Además, la organización beneficiaria puede necesitar referirse al Plan de Seguridad del GLF o simplemente consultarlo para obtener orientación.</t>
  </si>
  <si>
    <t>¿El proyecto implica algún tipo de reasentamiento?</t>
  </si>
  <si>
    <t>¿El proyecto implica alguna restricción involuntaria de acceso a los recursos naturales o de su utilización?</t>
  </si>
  <si>
    <t>El GLF busca evitar las restricciones al acceso a los recursos naturales y, en su lugar, fomenta los acuerdos comunitarios para proteger los recursos naturales a través de un proceso de consulta libre, previa e informada. Sin embargo, si las restricciones de acceso son necesarias, la organización beneficiaria debe seguir la ND 5 y producir un Marco de Proceso, seguido de un Plan de Acción para la Restitución de los Medios de Vida. Éstos deberán añadirse a cualquier requisito derivado de la obtención del registro o licencia medioambiental.</t>
  </si>
  <si>
    <t>¿El proyecto estará alineado con el plan de manejo de la zona marina protegida en la que se ejecute? (HMR, GMR o GNP)</t>
  </si>
  <si>
    <t>Todos los proyectos que se lleven a cabo en áreas protegidas deben ajustarse a los planes de manejo del área correspondiente. Dichos planes describen las actividades permitidas y los procedimientos necesarios para llevarlas a cabo, lo cual puede incluir estudios técnicos y evaluaciones. El GLF no financia ningún proyecto o actividad que no se alinee con estos planes.</t>
  </si>
  <si>
    <t>¿El proyecto busca reformular o actualizar el plan de manejo de las áreas marinas protegidas?</t>
  </si>
  <si>
    <t>Los proyectos que modifiquen el plan de manejo de un área protegida deben considerar los impactos directos e indirectos del plan de manejo propuesto sobre todos los componentes de la biodiversidad dentro o fuera de los límites del área protegida, basándose en los requisitos mínimos del §20 del Estándar sobre la Conservación de la Biodiversidad y el Uso Sostenible de los Recursos Naturales de la UICN (SGAS-UICN). Esto se suma al requisito de realizar consultas con la comunidad de buena fe y desarrollar un Proceso de Participación ciudadana.</t>
  </si>
  <si>
    <t>¿El proyecto conlleva riesgos de introducción de especies no autóctonas (exóticas) invasoras (es decir, especies exóticas cuya introducción o propagación amenace la biodiversidad)?</t>
  </si>
  <si>
    <t>El GLF busca evitar la introducción innecesaria de especies no autóctonas y apoya los esfuerzos en curso para controlar las especies invasoras en las islas. Si la respuesta es [SÍ], la organización beneficiaria debe cumplir con los requisitos específicos descritos en la ND 6 § 6 y § 21 a 23. Además, la organización beneficiaria debe asegurarse de que sus actividades estén en consonancia con el Plan de manejo de especies invasoras de Galápagos.</t>
  </si>
  <si>
    <t>¿El proyecto implica la importación, exportación, envío y/o liberación de agentes de control biológico u otros organismos beneficiosos?</t>
  </si>
  <si>
    <t>Si la respuesta es [SÍ], deberá presentarse una amplia justificación técnica y científica. Se requiere la aprobación de la Agencia de Regulación y Control de Bioseguridad y Cuarentena para Galápagos (ABG) y la obtención de una licencia ambiental. La organización beneficiaria seguirá las disposiciones de la Norma Internacional para Medidas Fitosanitarias (NIMF) No. 3 que proporciona instrucciones para la exportación, envío, importación y liberación de agentes biológicos y otros agentes de control que son organismos benéficos según la definición de la FAO-IPPC.</t>
  </si>
  <si>
    <t>¿El proyecto incluye actividades relacionadas con la producción primaria o la recolección de recursos naturales, como el cultivo de plantas, la agricultura, la cría de animales, la acuicultura, la silvicultura, la pesca, la caza o la recolección?</t>
  </si>
  <si>
    <t>Aunque no es el foco de la inversión del GLF, ciertos proyectos pueden incluir este tipo de actividades. En estos casos, la organización beneficiaria deberá cumplir con los requisitos específicos de la ND 6 §6 y §26 a §29. Adicionalmente, la organización beneficiaria deberá cumplir con los requisitos derivados de la obtención del registro ambiental o licencia ambiental en Galápagos.</t>
  </si>
  <si>
    <t>¿El proyecto  involucra o afecta de alguna manera a los pueblos indígenas afroecuatorianos o montubios?</t>
  </si>
  <si>
    <t>El GLF requiere que todos los proyectos y actividades cuenten con amplia consulta y participación de las comunidades, incluyendo, cuando sea apropiado, las comunidades indígenas y los pueblos afroecuatorianos y montubios. No se espera que los proyectos y actividades financiados por el GLF impacten a los Pueblos Indígenas o tengan lugar en sus territorios. Sin embargo, si un proyecto lo hace, la organización beneficiaria debe adherirse a los requisitos de la ND 7, y obtener el Consentimiento Libre, Previo e Informado (CLPI).</t>
  </si>
  <si>
    <t>¿El proyecto impacta las tierras utilizadas tradicionalmente por los pueblos indígenas, afroecuatorianos o montubios, o impacta su acceso a los recursos naturales o incluye la comercialización de sus conocimientos?</t>
  </si>
  <si>
    <t>El GLF requiere que todos los proyectos y actividades incluyan una amplia consulta y participación con las comunidades , incluyendo, cuando sea apropiado, las comunidades indígenas y los pueblos afroecuatorianos y montubios (Vea la Guía inmediatamente anterior). Sin embargo, si un proyecto involucra o afecta a los Pueblos Indígenas, la organización beneficiaria deberá cumplir los requisitos  de la ND 7 §16 y §17, incluyendo la obtención de su Consentimiento Libre, Previo e Informado (CLPI).</t>
  </si>
  <si>
    <t>¿El proyecto supone algún riesgo o impacto negativo para el patrimonio cultural?</t>
  </si>
  <si>
    <t>Los proyectos y actividades financiados por el GLF no parecen plantear riesgos para el patrimonio cultural. Sin embargo, si la respuesta es afirmativa, deben cumplirse los requisitos de la ND 8.</t>
  </si>
  <si>
    <t>¿Se documentó el proceso de consulta a las partes interesadas durante el desarrollo de esta propuesta?</t>
  </si>
  <si>
    <t>Es esencial consultar a las partes interesadas para garantizar un buen desempeño ambiental y social. La organización beneficiaria debe comunicarse y trabajar con las partes interesadas durante la fase de propuesta del proyecto y mantener registros adecuados de esta colaboración. La organización beneficiaria debe seguir la ND 1 y considerar la posibilidad de consultar el Manual de Participación de las Partes Interesadas de la IFC (2007) para obtener ayuda adicional.</t>
  </si>
  <si>
    <t>¿El proyecto conlleva  riesgos de seguridad que puedan perjudicar a las personas, incluidos los miembros de la comunidad?</t>
  </si>
  <si>
    <t>En caso afirmativo, la organización beneficiaria deberá consultar el Plan de manejo de la seguridad del GLF y cumplir los requisitos de la ND 4. Si el riesgo afecta al personal de seguridad, la organización beneficiaria deberá atenerse a la ND 4 § 12 a 14.</t>
  </si>
  <si>
    <t>¿La organización beneficiaria puede garantizar que no habrá trabajo infantil ni trabajo forzoso en el proyecto, tal como se definen en los convenios fundamentales de la OIT?</t>
  </si>
  <si>
    <t>Si la respuesta es [NO], el proyecto no puede ser aprobado. Si la respuesta es [SI], la organización beneficiaria debe asegurarse del cumplimiento de las condiciones laborales y de trabajo, de acuerdo con La Declaración que se encuentra en el Anexo F del Manual del SGAS.</t>
  </si>
  <si>
    <t>¿Las personas que trabajen en el proyecto estarán expuestas a riesgos de salud y seguridad ocupacional?</t>
  </si>
  <si>
    <t>Si la respuesta es [SI],, la organización beneficiaria deberá elaborar y ejecutar un Plan de Salud y seguridad ocupacional de conformidad con la ND 2.</t>
  </si>
  <si>
    <t>El GLF tiene busca asegurar que la cadena de suministro de bienes y servicios del proyecto cumpla con los requisitos de la ND 2. La organización beneficiaria debe seguir esta Norma ( § 27 a 29) y cumplir con la legislación laboral ecuatoriana y los derechos de los trabajadores reconocidos internacionalmente. Es preferible que la organización beneficiaria dé prioridad a las cadenas de suministro locales/nacionales donde puedan garantizar mejor el cumplimiento de la ley y las mejores prácticas internacionales.</t>
  </si>
  <si>
    <t>¿Existe un mecanismo seguro, confidencial y gratuito para la gestión de quejas a disposición del personal de la organización beneficiaria?</t>
  </si>
  <si>
    <t>¿Existe la posibilidad de que el proyecto tenga efectos adversos en términos de contaminación del aire, el agua o el suelo?</t>
  </si>
  <si>
    <t>¿El proyecto incluye el almacenamiento y/o transporte de materiales peligrosos?</t>
  </si>
  <si>
    <t xml:space="preserve">Si la respuesta es [SÍ], la organización beneficiaria deberá cumplir con la ND 3, especialmente § 13, y cumplir la  Guía MASS 1.5. Adicionalmente, la organización beneficiaria deberá cuumplir los requisitos establecido por las autoridades de Galápagos para la obtención del registro ambiental o licencia ambiental. Para garantizar el manejo seguro de materiales peligrosos, la organización beneficiaria deberá implementar un Plan de Salud ocupacional y seguridad, según la ND 2. </t>
  </si>
  <si>
    <t>Si la respuesta es [SÍ], la organización beneficiaria debe seguir la ND 4 y y las Guías MASS en relación con los servicios ecosistémicos y mitigar cualquier impacto de conformidad con la ND 6 § 24 y 25.</t>
  </si>
  <si>
    <t>¿El proyecto puede desencadenar situaciones de emergencia para la comunidad?</t>
  </si>
  <si>
    <t>VEA LA GUÍA</t>
  </si>
  <si>
    <t>Si la respuesta es [SÍ], deberá elaborarse un Plan de Respuesta a emergencia de conformidad con la ND 4 § 11</t>
  </si>
  <si>
    <t>¿El proyecto incluye actividades que afecten negativamente a la generación de ingresos o a los medios de vida de las comunidades, distintas a la restricción del acceso a los recursos naturales?</t>
  </si>
  <si>
    <t>Es muy poco probable que un proyecto financiado por el GLF provoque pérdidas de ingresos o de medios de vida, aparte de las derivadas de las restricciones de acceso. Sin embargo, si un caso tal se presenta, la organización beneficiaria deberá seguir un procedimiento similar al de la guía anterior, de conformidad con la ND 5.</t>
  </si>
  <si>
    <t>¿Está previsto que el proyecto desarrolle infraestructuras para el manejo del área protegida o para el uso de los visitantes de las áreas protegidas?</t>
  </si>
  <si>
    <t>Además de los requisitos derivados de la obtención de la licencia ambiental en Galápagos y de la ND 6, estos proyectos deben considerar los impactos del desarrollo de infraestructuras -como carreteras, torres de vigilancia, pasarelas, instalaciones de alojamiento para el personal, centros de visitantes o senderos- durante la fase de construcción y posteriormente, basándose en los requisitos mínimos de los §20 y §21 del estándar del SGAS de la UICN sobre Conservación de la Biodiversidad y Uso Sostenible de los Recursos Naturales.</t>
  </si>
  <si>
    <t>¿El proyecto busca desarrollar el ecoturismo?</t>
  </si>
  <si>
    <t>Además de los requisitos de la licencia ambiental en Galápagos y de la ND 6, estos proyectos deben tener en cuenta las posibles perturbaciones del ecosistema y su flora y fauna por uso excesivo en campamentos, eliminación inadecuada de residuos, consumo de agua y evacuación de aguas residuales, perturbación intencional de la vida silvestre, incendios accidentales, intrusión en zonas frágiles o erosión de laderas por el uso excesivo de senderos; basándose en los requisitos mínimos del estándar del SGAS de la UICN sobre Conservación de la Biodiversidad y Uso Sostenible de los Recursos Naturales (§20 y §21).</t>
  </si>
  <si>
    <t>¿El proyecto puede causar  degradación del suelo, sedimentación o erosión?</t>
  </si>
  <si>
    <t>Si la respuesta es [SÍ], la organización beneficiaria deberá consultar el Plan de manejo del área protegida para obtener orientación. También puede ser necesaria una evaluación ambiental in situ y la elaboración de un Plan de Manejo de la biodiversidad, que se incluirá en el PGAS del proyecto. Estas medidas deben ser adicionales a cualquier requerimiento derivado de la obtención del registro ambiental o licencia ambiental de las autoridades en Galápagos.</t>
  </si>
  <si>
    <t>¿El proyecto incluye el uso de pesticidas, herbicidas o fungicidas?</t>
  </si>
  <si>
    <t>Las organizaciones beneficiarias deben manejar los riesgos ambientales y de salud asociados al uso de pesticidas, insecticidas y herbicidas. Para cumplir con este requisito, deben implementar un Plan de Manejo integrado de plagas  que se adhiera a los lineamientos de la ND 3 §14 a §17 y ND 6 §6 y §26 a §29. Además, deben cumplir con los requisitos derivados de la obtención del registro ambiental o licencia ambiental en Galápagos.</t>
  </si>
  <si>
    <t>¿El proyecto Implica alteraciones significativas del paisaje, como movimientos de tierra u otros cambios importantes del terreno?</t>
  </si>
  <si>
    <t xml:space="preserve">La categoría A - Riesgo Alto incluye proyectos con potencial para causar riesgos adversos significativos y/o impactos diversos, sensibles, irreversibles o sin precedentes. 
La categoría B - Riesgo Medio a Sustancial comprende proyectos con potencial para causar riesgos o impactos adversos limitados. </t>
  </si>
  <si>
    <t>No se espera que los proyectos financiados por el GLF incluyan actividades que causen grandes alteraciones del paisaje. Cuando un proyecto implique movimiento de tierras o actividades similares, deberá contar con un "Procedimiento de hallazgo casual" según lo establecido en la ND 8 §8.</t>
  </si>
  <si>
    <t>RECATEGORIZACIÓN</t>
  </si>
  <si>
    <t>La categoría ambiental y social a la que se refiere esta nota conceptual es:</t>
  </si>
  <si>
    <t>INFORME VEAS</t>
  </si>
  <si>
    <t>Nombre de la persona que hace este informe</t>
  </si>
  <si>
    <r>
      <t xml:space="preserve">CATEGORÍA </t>
    </r>
    <r>
      <rPr>
        <sz val="8"/>
        <color rgb="FF2B3681"/>
        <rFont val="Aptos Narrow"/>
        <family val="2"/>
        <scheme val="minor"/>
      </rPr>
      <t xml:space="preserve">PROVISIONAL </t>
    </r>
  </si>
  <si>
    <t>COMENTARIOS (SI LOS HAY)</t>
  </si>
  <si>
    <t>SUBVENCIÓN MEDIANA</t>
  </si>
  <si>
    <t>PARTE 2: RESUMEN DEL INFORME VEAS</t>
  </si>
  <si>
    <t xml:space="preserve">Recomendación al </t>
  </si>
  <si>
    <t>Comité Técnico Asesor</t>
  </si>
  <si>
    <t>El proyecto propuesto, con las medidas de mitigación presentadas en este informe, satisface los requisitos del SGAS y, por lo tanto, el Comité Técnico Asesor del GLF puede recomendar su aprobación.</t>
  </si>
  <si>
    <t>¿Existen riesgos o se prevén repercusiones negativas sobre los derechos humanos en función de la propuesta de proyecto y de su contexto actual?</t>
  </si>
  <si>
    <t>¿Está previsto restringir el acceso a los recursos naturales en función de la propuesta de proyecto y de su contexto actual?</t>
  </si>
  <si>
    <t>Mecanismo de gestión de quejas</t>
  </si>
  <si>
    <t>Compromiso de género</t>
  </si>
  <si>
    <t>MONITOREO</t>
  </si>
  <si>
    <t>FECHAS</t>
  </si>
  <si>
    <t>OTRA</t>
  </si>
  <si>
    <t xml:space="preserve">INSTRUMENTO - PROGRAMA DE GESTIÓN - HERRAMIENTA - DE SALVAGUARDA AMBIENTAL Y SOCIAL </t>
  </si>
  <si>
    <t>INSTRUMENTO - HERRAMIENTA - DE SALVAGUARDA AMBIENTAL Y SOCIAL</t>
  </si>
  <si>
    <t>CATEGORÍA AMBIENTAL Y SOCIAL DEFINITIVA DEL PROYECTO</t>
  </si>
  <si>
    <t>GRAVEDAD:</t>
  </si>
  <si>
    <t>PROBABILIDAD:</t>
  </si>
  <si>
    <t>GRAVEDAD</t>
  </si>
  <si>
    <t>PROBABILIDAD</t>
  </si>
  <si>
    <t>Específicos del lugar, temporal, manejable, evitable - o mitigable con medidas conocidas y viables.</t>
  </si>
  <si>
    <t>Insignificante, mínimo o inexistente.</t>
  </si>
  <si>
    <t>EL riesgo casi con certeza se materializará.</t>
  </si>
  <si>
    <t>El riesgo seguramente se materializará.</t>
  </si>
  <si>
    <t>Es posible que el riesgo no se materialice.</t>
  </si>
  <si>
    <t>Es casi seguro que el riesgo no se materializará.</t>
  </si>
  <si>
    <t>HERRAMIENTA DE NIVEL PARA CALCULAR EL NIVEL DE RIESGO</t>
  </si>
  <si>
    <t>CALCULADORA</t>
  </si>
  <si>
    <t>FECHA
(AAAA-MM-DD)</t>
  </si>
  <si>
    <t>Con el PGAS</t>
  </si>
  <si>
    <t>La categoría ambiental y social provisional a la que pertenece este proyecto es:</t>
  </si>
  <si>
    <t>La categoría ambiental y social definitiva a la que pertenece este proyecto es:</t>
  </si>
  <si>
    <t>La categoría ambiental y social provisional a la que se refiere esta nota conceptual es:</t>
  </si>
  <si>
    <t>FECHA:
AAAA-MM-DD</t>
  </si>
  <si>
    <t>GLF-EJEMPLO-2024-10-31</t>
  </si>
  <si>
    <t>Escriba la fecha de este examen ambiental y social: AAAA-MM-DD</t>
  </si>
  <si>
    <t>AAAA-MM-DD</t>
  </si>
  <si>
    <t>UTILICE EL MENÚ DESPLE GABLE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</si>
</sst>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89">
    <font>
      <sz val="12"/>
      <color theme="1"/>
      <name val="Aptos Narrow"/>
      <family val="2"/>
      <scheme val="minor"/>
    </font>
    <font>
      <sz val="12"/>
      <color indexed="62"/>
      <name val="Aptos"/>
    </font>
    <font>
      <sz val="12"/>
      <color indexed="60"/>
      <name val="Aptos"/>
    </font>
    <font>
      <sz val="9"/>
      <color indexed="62"/>
      <name val="Aptos SemiBold"/>
    </font>
    <font>
      <sz val="12"/>
      <color theme="1"/>
      <name val="Aptos Narrow"/>
      <family val="2"/>
      <scheme val="minor"/>
    </font>
    <font>
      <sz val="12"/>
      <color rgb="FF9C0006"/>
      <name val="Aptos Narrow"/>
      <family val="2"/>
      <scheme val="minor"/>
    </font>
    <font>
      <sz val="12"/>
      <color rgb="FF9C5700"/>
      <name val="Aptos Narrow"/>
      <family val="2"/>
      <scheme val="minor"/>
    </font>
    <font>
      <sz val="12"/>
      <color rgb="FFC80A0A"/>
      <name val="Aptos Narrow"/>
      <family val="2"/>
      <scheme val="minor"/>
    </font>
    <font>
      <sz val="12"/>
      <color rgb="FF2F5496"/>
      <name val="Aptos SemiBold"/>
    </font>
    <font>
      <sz val="12"/>
      <color rgb="FF2F5496"/>
      <name val="Aptos Narrow"/>
      <family val="2"/>
      <scheme val="minor"/>
    </font>
    <font>
      <sz val="8"/>
      <color rgb="FFC00000"/>
      <name val="Aptos Narrow"/>
      <family val="2"/>
      <scheme val="minor"/>
    </font>
    <font>
      <sz val="10"/>
      <color rgb="FF3A72A7"/>
      <name val="Aptos SemiBold"/>
    </font>
    <font>
      <sz val="12"/>
      <color rgb="FF3A72A7"/>
      <name val="Aptos Narrow"/>
      <family val="2"/>
      <scheme val="minor"/>
    </font>
    <font>
      <sz val="20"/>
      <color rgb="FF3A72A7"/>
      <name val="Aptos SemiBold"/>
    </font>
    <font>
      <sz val="9"/>
      <color rgb="FF2B3681"/>
      <name val="Aptos Narrow"/>
      <family val="2"/>
      <scheme val="minor"/>
    </font>
    <font>
      <sz val="12"/>
      <color rgb="FF3A72A7"/>
      <name val="Aptos SemiBold"/>
    </font>
    <font>
      <i/>
      <sz val="12"/>
      <color theme="1"/>
      <name val="Aptos SemiBold Italic"/>
    </font>
    <font>
      <sz val="12"/>
      <color theme="1"/>
      <name val="Aptos SemiBold Italic"/>
    </font>
    <font>
      <sz val="8"/>
      <color rgb="FF2B3681"/>
      <name val="Aptos Narrow"/>
      <family val="2"/>
      <scheme val="minor"/>
    </font>
    <font>
      <sz val="12"/>
      <color rgb="FF2B3681"/>
      <name val="Aptos Narrow"/>
      <family val="2"/>
      <scheme val="minor"/>
    </font>
    <font>
      <sz val="10"/>
      <color rgb="FF2F5496"/>
      <name val="Aptos Narrow"/>
      <family val="2"/>
      <scheme val="minor"/>
    </font>
    <font>
      <sz val="14"/>
      <color rgb="FFC00000"/>
      <name val="Aptos SemiBold"/>
    </font>
    <font>
      <sz val="9"/>
      <color rgb="FFC00000"/>
      <name val="Aptos Light"/>
    </font>
    <font>
      <sz val="10"/>
      <color rgb="FF2B3681"/>
      <name val="Aptos Narrow"/>
      <family val="2"/>
      <scheme val="minor"/>
    </font>
    <font>
      <sz val="12"/>
      <color rgb="FF2B3681"/>
      <name val="Aptos SemiBold"/>
    </font>
    <font>
      <sz val="8"/>
      <color rgb="FFC00000"/>
      <name val="Aptos Light"/>
    </font>
    <font>
      <sz val="10"/>
      <color rgb="FF2B3681"/>
      <name val="Aptos Light"/>
    </font>
    <font>
      <sz val="12"/>
      <color rgb="FF2F5496"/>
      <name val="Aptos Light"/>
    </font>
    <font>
      <sz val="12"/>
      <color rgb="FFC00000"/>
      <name val="Aptos SemiBold"/>
    </font>
    <font>
      <sz val="10"/>
      <color rgb="FF2F5496"/>
      <name val="Aptos SemiBold"/>
    </font>
    <font>
      <sz val="8"/>
      <color rgb="FF3A72A7"/>
      <name val="Aptos SemiBold"/>
    </font>
    <font>
      <sz val="8"/>
      <color rgb="FF3A72A7"/>
      <name val="Aptos Narrow"/>
      <family val="2"/>
      <scheme val="minor"/>
    </font>
    <font>
      <sz val="16"/>
      <color rgb="FF3A72A7"/>
      <name val="Aptos SemiBold"/>
    </font>
    <font>
      <sz val="14"/>
      <color rgb="FF3A72A7"/>
      <name val="Aptos SemiBold"/>
    </font>
    <font>
      <sz val="10"/>
      <color rgb="FF9C0006"/>
      <name val="Aptos Narrow"/>
      <family val="2"/>
      <scheme val="minor"/>
    </font>
    <font>
      <sz val="12"/>
      <color rgb="FFFF0000"/>
      <name val="Aptos Narrow"/>
      <family val="2"/>
      <scheme val="minor"/>
    </font>
    <font>
      <sz val="12"/>
      <color rgb="FF3A72A7"/>
      <name val="Aptos ExtraBold"/>
    </font>
    <font>
      <sz val="7"/>
      <color rgb="FF3A72A7"/>
      <name val="Aptos SemiBold"/>
    </font>
    <font>
      <sz val="16"/>
      <color rgb="FFC00000"/>
      <name val="Aptos SemiBold"/>
    </font>
    <font>
      <sz val="12"/>
      <color rgb="FFC00000"/>
      <name val="Aptos Narrow"/>
      <family val="2"/>
      <scheme val="minor"/>
    </font>
    <font>
      <sz val="14"/>
      <color rgb="FFC00000"/>
      <name val="Aptos Light"/>
    </font>
    <font>
      <sz val="12"/>
      <color rgb="FFC00000"/>
      <name val="Aptos Bold"/>
    </font>
    <font>
      <b/>
      <sz val="12"/>
      <color theme="1"/>
      <name val="Aptos Narrow"/>
      <family val="2"/>
      <scheme val="minor"/>
    </font>
    <font>
      <b/>
      <sz val="12"/>
      <color theme="1"/>
      <name val="Aptos Narrow"/>
      <scheme val="minor"/>
    </font>
    <font>
      <b/>
      <sz val="12"/>
      <color rgb="FF2B3681"/>
      <name val="Aptos SemiBold"/>
    </font>
    <font>
      <sz val="12"/>
      <color rgb="FF384A94"/>
      <name val="Aptos SemiBold"/>
    </font>
    <font>
      <sz val="11"/>
      <color rgb="FF3A72A7"/>
      <name val="Aptos"/>
    </font>
    <font>
      <sz val="12"/>
      <color rgb="FF3A72A7"/>
      <name val="Aptos SemiBold"/>
      <family val="2"/>
    </font>
    <font>
      <sz val="18"/>
      <color rgb="FF3A72A7"/>
      <name val="Aptos SemiBold"/>
    </font>
    <font>
      <sz val="16"/>
      <color theme="0"/>
      <name val="Aptos SemiBold"/>
    </font>
    <font>
      <sz val="8"/>
      <color theme="0"/>
      <name val="Aptos Narrow"/>
      <family val="2"/>
      <scheme val="minor"/>
    </font>
    <font>
      <sz val="12"/>
      <color theme="0"/>
      <name val="Aptos Narrow"/>
      <family val="2"/>
      <scheme val="minor"/>
    </font>
    <font>
      <sz val="12"/>
      <color rgb="FF3A72A7"/>
      <name val="Aptos"/>
    </font>
    <font>
      <b/>
      <sz val="12"/>
      <color theme="0"/>
      <name val="Aptos Narrow"/>
      <scheme val="minor"/>
    </font>
    <font>
      <sz val="18"/>
      <color rgb="FFC00000"/>
      <name val="Aptos Bold"/>
    </font>
    <font>
      <sz val="12"/>
      <color rgb="FF2F5496"/>
      <name val="Aptos"/>
    </font>
    <font>
      <sz val="11"/>
      <color theme="0"/>
      <name val="Aptos SemiBold"/>
    </font>
    <font>
      <sz val="14"/>
      <color theme="0"/>
      <name val="Aptos SemiBold"/>
    </font>
    <font>
      <i/>
      <sz val="11"/>
      <color theme="1"/>
      <name val="Helvetica"/>
      <family val="2"/>
    </font>
    <font>
      <sz val="7"/>
      <color rgb="FF2B3681"/>
      <name val="Aptos Narrow"/>
      <family val="2"/>
      <scheme val="minor"/>
    </font>
    <font>
      <sz val="10"/>
      <color rgb="FFC00000"/>
      <name val="Aptos Light"/>
    </font>
    <font>
      <sz val="6"/>
      <color rgb="FF3A72A7"/>
      <name val="Aptos SemiBold"/>
    </font>
    <font>
      <sz val="9"/>
      <color rgb="FF3A72A7"/>
      <name val="Aptos SemiBold"/>
    </font>
    <font>
      <sz val="18"/>
      <color rgb="FFC00000"/>
      <name val="Aptos Narrow"/>
      <family val="2"/>
      <scheme val="minor"/>
    </font>
    <font>
      <sz val="10"/>
      <color rgb="FF9C5700"/>
      <name val="Aptos Narrow"/>
      <family val="2"/>
      <scheme val="minor"/>
    </font>
    <font>
      <sz val="7"/>
      <color rgb="FFC00000"/>
      <name val="Aptos Narrow"/>
      <family val="2"/>
      <scheme val="minor"/>
    </font>
    <font>
      <sz val="10"/>
      <color rgb="FF3A72A7"/>
      <name val="Aptos Narrow"/>
      <family val="2"/>
      <scheme val="minor"/>
    </font>
    <font>
      <sz val="6"/>
      <color rgb="FFC00000"/>
      <name val="Aptos Narrow"/>
      <family val="2"/>
      <scheme val="minor"/>
    </font>
    <font>
      <sz val="8"/>
      <color rgb="FF2F5496"/>
      <name val="Aptos Light"/>
    </font>
    <font>
      <sz val="10"/>
      <color rgb="FF2F5496"/>
      <name val="Aptos"/>
    </font>
    <font>
      <sz val="10"/>
      <color rgb="FFF2F2F2"/>
      <name val="Aptos"/>
    </font>
    <font>
      <sz val="8"/>
      <color rgb="FF2B3681"/>
      <name val="Aptos SemiBold"/>
    </font>
    <font>
      <sz val="7"/>
      <color rgb="FF9C5700"/>
      <name val="Aptos Narrow"/>
      <family val="2"/>
      <scheme val="minor"/>
    </font>
    <font>
      <i/>
      <sz val="8"/>
      <color theme="1"/>
      <name val="Aptos SemiBold Italic"/>
    </font>
    <font>
      <sz val="10"/>
      <color theme="1"/>
      <name val="Aptos Narrow"/>
      <family val="2"/>
      <scheme val="minor"/>
    </font>
    <font>
      <sz val="7"/>
      <color theme="1"/>
      <name val="Aptos Narrow"/>
      <family val="2"/>
      <scheme val="minor"/>
    </font>
    <font>
      <i/>
      <sz val="12"/>
      <color rgb="FF000000"/>
      <name val="Aptos SemiBold Italic"/>
    </font>
    <font>
      <sz val="12"/>
      <color theme="0"/>
      <name val="Aptos SemiBold"/>
    </font>
    <font>
      <sz val="8"/>
      <color theme="1"/>
      <name val="Aptos Narrow"/>
      <family val="2"/>
      <scheme val="minor"/>
    </font>
    <font>
      <sz val="14"/>
      <color rgb="FF2B3681"/>
      <name val="Aptos Display"/>
      <scheme val="major"/>
    </font>
    <font>
      <sz val="12"/>
      <color rgb="FF2B3681"/>
      <name val="Aptos Display"/>
      <scheme val="major"/>
    </font>
    <font>
      <sz val="10"/>
      <color rgb="FF2B3681"/>
      <name val="Aptos SemiBold"/>
    </font>
    <font>
      <sz val="6"/>
      <color rgb="FF384A94"/>
      <name val="Aptos SemiBold"/>
    </font>
    <font>
      <sz val="11"/>
      <color rgb="FF2B3681"/>
      <name val="Avenir Book"/>
      <family val="2"/>
    </font>
    <font>
      <sz val="11"/>
      <color rgb="FF2B3681"/>
      <name val="Aptos Narrow"/>
      <family val="2"/>
      <scheme val="minor"/>
    </font>
    <font>
      <sz val="11"/>
      <color theme="1"/>
      <name val="Aptos Narrow"/>
      <family val="2"/>
      <scheme val="minor"/>
    </font>
    <font>
      <sz val="11"/>
      <color rgb="FF3A72A7"/>
      <name val="Aptos SemiBold"/>
    </font>
    <font>
      <sz val="11"/>
      <color rgb="FF3A72A7"/>
      <name val="Aptos Narrow"/>
      <family val="2"/>
      <scheme val="minor"/>
    </font>
    <font>
      <sz val="14"/>
      <color rgb="FF3A72A7"/>
      <name val="Aptos Narrow"/>
      <family val="2"/>
      <scheme val="minor"/>
    </font>
  </fonts>
  <fills count="18">
    <fill>
      <patternFill patternType="none"/>
    </fill>
    <fill>
      <patternFill patternType="gray125"/>
    </fill>
    <fill>
      <patternFill patternType="solid">
        <fgColor rgb="FFFFC7CE"/>
      </patternFill>
    </fill>
    <fill>
      <patternFill patternType="solid">
        <fgColor rgb="FFFFEB9C"/>
      </patternFill>
    </fill>
    <fill>
      <patternFill patternType="solid">
        <fgColor rgb="FFF0F0E3"/>
        <bgColor indexed="64"/>
      </patternFill>
    </fill>
    <fill>
      <patternFill patternType="solid">
        <fgColor rgb="FFEFFAF9"/>
        <bgColor indexed="64"/>
      </patternFill>
    </fill>
    <fill>
      <patternFill patternType="solid">
        <fgColor theme="0"/>
        <bgColor indexed="64"/>
      </patternFill>
    </fill>
    <fill>
      <patternFill patternType="solid">
        <fgColor rgb="FFF5F5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2B3681"/>
        <bgColor indexed="64"/>
      </patternFill>
    </fill>
    <fill>
      <patternFill patternType="solid">
        <fgColor rgb="FFFFFEF5"/>
        <bgColor indexed="64"/>
      </patternFill>
    </fill>
    <fill>
      <patternFill patternType="solid">
        <fgColor rgb="FFFFFEF5"/>
        <bgColor rgb="FF000000"/>
      </patternFill>
    </fill>
    <fill>
      <patternFill patternType="solid">
        <fgColor rgb="FFEFFAF9"/>
        <bgColor rgb="FF000000"/>
      </patternFill>
    </fill>
    <fill>
      <patternFill patternType="solid">
        <fgColor rgb="FFF0F0E3"/>
        <bgColor rgb="FF000000"/>
      </patternFill>
    </fill>
    <fill>
      <patternFill patternType="solid">
        <fgColor rgb="FFFFEB9C"/>
        <bgColor rgb="FF000000"/>
      </patternFill>
    </fill>
    <fill>
      <patternFill patternType="solid">
        <fgColor rgb="FF3A72A7"/>
        <bgColor indexed="64"/>
      </patternFill>
    </fill>
  </fills>
  <borders count="316">
    <border>
      <left/>
      <right/>
      <top/>
      <bottom/>
      <diagonal/>
    </border>
    <border>
      <left style="thin">
        <color rgb="FF3A72A7"/>
      </left>
      <right/>
      <top style="thin">
        <color rgb="FF3A72A7"/>
      </top>
      <bottom/>
      <diagonal/>
    </border>
    <border>
      <left style="thin">
        <color rgb="FF3A72A7"/>
      </left>
      <right/>
      <top/>
      <bottom/>
      <diagonal/>
    </border>
    <border>
      <left style="thin">
        <color rgb="FF3A72A7"/>
      </left>
      <right/>
      <top/>
      <bottom style="thin">
        <color rgb="FF3A72A7"/>
      </bottom>
      <diagonal/>
    </border>
    <border>
      <left style="thin">
        <color rgb="FF3A72A7"/>
      </left>
      <right style="thin">
        <color rgb="FF3A72A7"/>
      </right>
      <top style="thin">
        <color rgb="FF3A72A7"/>
      </top>
      <bottom style="thin">
        <color rgb="FF3A72A7"/>
      </bottom>
      <diagonal/>
    </border>
    <border>
      <left style="thin">
        <color rgb="FF3A72A7"/>
      </left>
      <right style="thin">
        <color rgb="FF3A72A7"/>
      </right>
      <top style="thin">
        <color rgb="FF3A72A7"/>
      </top>
      <bottom/>
      <diagonal/>
    </border>
    <border>
      <left style="thin">
        <color rgb="FF3A72A7"/>
      </left>
      <right style="thin">
        <color rgb="FF3A72A7"/>
      </right>
      <top/>
      <bottom/>
      <diagonal/>
    </border>
    <border>
      <left style="thin">
        <color rgb="FF3A72A7"/>
      </left>
      <right style="thin">
        <color rgb="FF3A72A7"/>
      </right>
      <top/>
      <bottom style="thin">
        <color rgb="FF3A72A7"/>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medium">
        <color rgb="FF3A72A7"/>
      </left>
      <right/>
      <top/>
      <bottom style="thin">
        <color theme="0"/>
      </bottom>
      <diagonal/>
    </border>
    <border>
      <left style="thin">
        <color theme="0"/>
      </left>
      <right style="medium">
        <color rgb="FF3A72A7"/>
      </right>
      <top/>
      <bottom style="thin">
        <color theme="0"/>
      </bottom>
      <diagonal/>
    </border>
    <border>
      <left style="medium">
        <color rgb="FF3A72A7"/>
      </left>
      <right/>
      <top style="thin">
        <color theme="0"/>
      </top>
      <bottom style="thin">
        <color theme="0"/>
      </bottom>
      <diagonal/>
    </border>
    <border>
      <left style="thin">
        <color theme="0"/>
      </left>
      <right style="medium">
        <color rgb="FF3A72A7"/>
      </right>
      <top style="thin">
        <color theme="0"/>
      </top>
      <bottom style="thin">
        <color theme="0"/>
      </bottom>
      <diagonal/>
    </border>
    <border>
      <left/>
      <right style="medium">
        <color rgb="FF3A72A7"/>
      </right>
      <top style="thin">
        <color theme="0"/>
      </top>
      <bottom style="thin">
        <color theme="0"/>
      </bottom>
      <diagonal/>
    </border>
    <border>
      <left style="medium">
        <color rgb="FF3A72A7"/>
      </left>
      <right style="thin">
        <color theme="0"/>
      </right>
      <top style="thin">
        <color theme="0"/>
      </top>
      <bottom style="thin">
        <color theme="0"/>
      </bottom>
      <diagonal/>
    </border>
    <border>
      <left style="medium">
        <color rgb="FF3A72A7"/>
      </left>
      <right style="thin">
        <color rgb="FF3A72A7"/>
      </right>
      <top style="thin">
        <color theme="0"/>
      </top>
      <bottom style="thin">
        <color theme="0"/>
      </bottom>
      <diagonal/>
    </border>
    <border>
      <left style="thin">
        <color theme="0"/>
      </left>
      <right style="thin">
        <color theme="0"/>
      </right>
      <top/>
      <bottom style="medium">
        <color rgb="FF3A72A7"/>
      </bottom>
      <diagonal/>
    </border>
    <border>
      <left style="thin">
        <color theme="0"/>
      </left>
      <right style="medium">
        <color rgb="FF3A72A7"/>
      </right>
      <top/>
      <bottom style="medium">
        <color rgb="FF3A72A7"/>
      </bottom>
      <diagonal/>
    </border>
    <border>
      <left/>
      <right style="thin">
        <color rgb="FF3A72A7"/>
      </right>
      <top style="thin">
        <color rgb="FF3A72A7"/>
      </top>
      <bottom style="thin">
        <color rgb="FF3A72A7"/>
      </bottom>
      <diagonal/>
    </border>
    <border>
      <left style="thin">
        <color rgb="FF3A72A7"/>
      </left>
      <right style="thin">
        <color theme="0"/>
      </right>
      <top style="thin">
        <color rgb="FF3A72A7"/>
      </top>
      <bottom style="thin">
        <color rgb="FF3A72A7"/>
      </bottom>
      <diagonal/>
    </border>
    <border>
      <left style="medium">
        <color rgb="FF3A72A7"/>
      </left>
      <right style="thin">
        <color rgb="FF3A72A7"/>
      </right>
      <top style="thin">
        <color theme="0"/>
      </top>
      <bottom style="medium">
        <color theme="0"/>
      </bottom>
      <diagonal/>
    </border>
    <border>
      <left style="thin">
        <color theme="0"/>
      </left>
      <right style="thin">
        <color theme="0"/>
      </right>
      <top/>
      <bottom style="thin">
        <color theme="0"/>
      </bottom>
      <diagonal/>
    </border>
    <border>
      <left style="medium">
        <color rgb="FF3A72A7"/>
      </left>
      <right style="thin">
        <color theme="0"/>
      </right>
      <top style="medium">
        <color theme="0"/>
      </top>
      <bottom style="medium">
        <color rgb="FF3A72A7"/>
      </bottom>
      <diagonal/>
    </border>
    <border>
      <left style="thin">
        <color rgb="FF3A72A7"/>
      </left>
      <right style="thin">
        <color theme="0"/>
      </right>
      <top/>
      <bottom style="thin">
        <color rgb="FF3A72A7"/>
      </bottom>
      <diagonal/>
    </border>
    <border>
      <left style="medium">
        <color rgb="FF3A72A7"/>
      </left>
      <right/>
      <top/>
      <bottom/>
      <diagonal/>
    </border>
    <border>
      <left style="medium">
        <color theme="0"/>
      </left>
      <right style="medium">
        <color theme="0"/>
      </right>
      <top/>
      <bottom/>
      <diagonal/>
    </border>
    <border>
      <left style="thin">
        <color rgb="FFC80A0A"/>
      </left>
      <right style="thin">
        <color rgb="FFC80A0A"/>
      </right>
      <top style="thin">
        <color rgb="FFC80A0A"/>
      </top>
      <bottom style="thin">
        <color rgb="FFC80A0A"/>
      </bottom>
      <diagonal/>
    </border>
    <border>
      <left/>
      <right style="thin">
        <color theme="0"/>
      </right>
      <top/>
      <bottom style="thin">
        <color theme="0"/>
      </bottom>
      <diagonal/>
    </border>
    <border>
      <left style="thin">
        <color rgb="FFAEAFA7"/>
      </left>
      <right style="thin">
        <color rgb="FFC80A0A"/>
      </right>
      <top style="thin">
        <color rgb="FFAEAFA7"/>
      </top>
      <bottom style="thin">
        <color rgb="FFAEAFA7"/>
      </bottom>
      <diagonal/>
    </border>
    <border>
      <left style="thin">
        <color rgb="FFAEAFA7"/>
      </left>
      <right/>
      <top style="thin">
        <color rgb="FFAEAFA7"/>
      </top>
      <bottom style="thin">
        <color rgb="FFAEAFA7"/>
      </bottom>
      <diagonal/>
    </border>
    <border>
      <left style="thin">
        <color rgb="FFAEAFA7"/>
      </left>
      <right/>
      <top style="thin">
        <color rgb="FF3A72A7"/>
      </top>
      <bottom style="thin">
        <color rgb="FFAEAFA7"/>
      </bottom>
      <diagonal/>
    </border>
    <border>
      <left style="thin">
        <color rgb="FFC80A0A"/>
      </left>
      <right/>
      <top style="thin">
        <color rgb="FFAEAFA7"/>
      </top>
      <bottom style="thin">
        <color rgb="FFAEAFA7"/>
      </bottom>
      <diagonal/>
    </border>
    <border>
      <left style="thin">
        <color rgb="FFC00000"/>
      </left>
      <right/>
      <top style="thin">
        <color rgb="FFAEAFA7"/>
      </top>
      <bottom style="thin">
        <color rgb="FFAEAFA7"/>
      </bottom>
      <diagonal/>
    </border>
    <border>
      <left style="thin">
        <color rgb="FFC00000"/>
      </left>
      <right style="thin">
        <color rgb="FFC00000"/>
      </right>
      <top style="thin">
        <color rgb="FFC00000"/>
      </top>
      <bottom style="thin">
        <color rgb="FFC00000"/>
      </bottom>
      <diagonal/>
    </border>
    <border>
      <left style="thin">
        <color rgb="FFF0F0E3"/>
      </left>
      <right style="thin">
        <color rgb="FFF0F0E3"/>
      </right>
      <top style="thin">
        <color rgb="FFC00000"/>
      </top>
      <bottom style="thin">
        <color rgb="FFC0000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rgb="FF3A72A7"/>
      </right>
      <top style="medium">
        <color theme="0"/>
      </top>
      <bottom style="medium">
        <color rgb="FF3A72A7"/>
      </bottom>
      <diagonal/>
    </border>
    <border>
      <left/>
      <right style="medium">
        <color rgb="FFF0F0E3"/>
      </right>
      <top style="medium">
        <color rgb="FF3A72A7"/>
      </top>
      <bottom/>
      <diagonal/>
    </border>
    <border>
      <left style="medium">
        <color rgb="FF3A72A7"/>
      </left>
      <right style="medium">
        <color theme="0"/>
      </right>
      <top style="medium">
        <color rgb="FFF0F0E3"/>
      </top>
      <bottom style="medium">
        <color rgb="FF3A72A7"/>
      </bottom>
      <diagonal/>
    </border>
    <border>
      <left style="medium">
        <color theme="0"/>
      </left>
      <right/>
      <top style="medium">
        <color theme="0"/>
      </top>
      <bottom style="medium">
        <color rgb="FF3A72A7"/>
      </bottom>
      <diagonal/>
    </border>
    <border>
      <left style="medium">
        <color rgb="FFF0F0E3"/>
      </left>
      <right/>
      <top style="medium">
        <color rgb="FF3A72A7"/>
      </top>
      <bottom/>
      <diagonal/>
    </border>
    <border>
      <left style="thin">
        <color rgb="FF2F5496"/>
      </left>
      <right style="thin">
        <color rgb="FF2F5496"/>
      </right>
      <top style="thin">
        <color rgb="FF2F5496"/>
      </top>
      <bottom style="thin">
        <color rgb="FF2F5496"/>
      </bottom>
      <diagonal/>
    </border>
    <border>
      <left style="thin">
        <color rgb="FF2F5496"/>
      </left>
      <right style="thin">
        <color rgb="FF2F5496"/>
      </right>
      <top style="medium">
        <color rgb="FF3A72A7"/>
      </top>
      <bottom/>
      <diagonal/>
    </border>
    <border>
      <left style="thin">
        <color rgb="FFF0F0E3"/>
      </left>
      <right style="thin">
        <color rgb="FF2F5496"/>
      </right>
      <top style="thin">
        <color rgb="FFF0F0E3"/>
      </top>
      <bottom style="thin">
        <color rgb="FF2F5496"/>
      </bottom>
      <diagonal/>
    </border>
    <border>
      <left style="medium">
        <color rgb="FF3A72A7"/>
      </left>
      <right/>
      <top style="medium">
        <color rgb="FF3A72A7"/>
      </top>
      <bottom/>
      <diagonal/>
    </border>
    <border>
      <left style="thin">
        <color theme="0"/>
      </left>
      <right style="medium">
        <color rgb="FF2F5496"/>
      </right>
      <top style="medium">
        <color rgb="FF2F5496"/>
      </top>
      <bottom style="thin">
        <color theme="0"/>
      </bottom>
      <diagonal/>
    </border>
    <border>
      <left/>
      <right style="thin">
        <color theme="0"/>
      </right>
      <top style="medium">
        <color rgb="FF2F5496"/>
      </top>
      <bottom style="thin">
        <color theme="0"/>
      </bottom>
      <diagonal/>
    </border>
    <border>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rgb="FF2F5496"/>
      </right>
      <top style="thin">
        <color theme="0"/>
      </top>
      <bottom style="medium">
        <color theme="0"/>
      </bottom>
      <diagonal/>
    </border>
    <border>
      <left style="thin">
        <color theme="0"/>
      </left>
      <right style="thin">
        <color rgb="FFF0F0E3"/>
      </right>
      <top style="thin">
        <color rgb="FFF0F0E3"/>
      </top>
      <bottom style="medium">
        <color theme="0"/>
      </bottom>
      <diagonal/>
    </border>
    <border>
      <left style="thin">
        <color rgb="FFF0F0E3"/>
      </left>
      <right style="thin">
        <color theme="0"/>
      </right>
      <top style="thin">
        <color rgb="FFF0F0E3"/>
      </top>
      <bottom style="medium">
        <color theme="0"/>
      </bottom>
      <diagonal/>
    </border>
    <border>
      <left style="medium">
        <color theme="0"/>
      </left>
      <right style="medium">
        <color theme="0"/>
      </right>
      <top style="medium">
        <color theme="0"/>
      </top>
      <bottom style="medium">
        <color rgb="FF3A72A7"/>
      </bottom>
      <diagonal/>
    </border>
    <border>
      <left style="medium">
        <color rgb="FF3A72A7"/>
      </left>
      <right style="medium">
        <color theme="0"/>
      </right>
      <top style="medium">
        <color theme="0"/>
      </top>
      <bottom style="medium">
        <color theme="0"/>
      </bottom>
      <diagonal/>
    </border>
    <border>
      <left style="medium">
        <color rgb="FF3A72A7"/>
      </left>
      <right style="medium">
        <color theme="0"/>
      </right>
      <top style="medium">
        <color theme="0"/>
      </top>
      <bottom style="medium">
        <color rgb="FF3A72A7"/>
      </bottom>
      <diagonal/>
    </border>
    <border>
      <left style="thin">
        <color rgb="FFF0F0E3"/>
      </left>
      <right/>
      <top style="thin">
        <color rgb="FFF0F0E3"/>
      </top>
      <bottom style="thin">
        <color rgb="FF2F5496"/>
      </bottom>
      <diagonal/>
    </border>
    <border>
      <left style="thin">
        <color theme="0"/>
      </left>
      <right style="thin">
        <color theme="0"/>
      </right>
      <top/>
      <bottom style="medium">
        <color theme="0"/>
      </bottom>
      <diagonal/>
    </border>
    <border>
      <left/>
      <right/>
      <top style="medium">
        <color rgb="FF2F5496"/>
      </top>
      <bottom style="thin">
        <color theme="0"/>
      </bottom>
      <diagonal/>
    </border>
    <border>
      <left/>
      <right/>
      <top style="medium">
        <color rgb="FF2F5496"/>
      </top>
      <bottom/>
      <diagonal/>
    </border>
    <border>
      <left style="thin">
        <color rgb="FF2F5496"/>
      </left>
      <right style="thin">
        <color rgb="FF2F5496"/>
      </right>
      <top style="thin">
        <color rgb="FF2F5496"/>
      </top>
      <bottom style="medium">
        <color rgb="FF2F5496"/>
      </bottom>
      <diagonal/>
    </border>
    <border>
      <left style="medium">
        <color theme="0"/>
      </left>
      <right style="medium">
        <color theme="0"/>
      </right>
      <top style="thin">
        <color theme="0"/>
      </top>
      <bottom style="medium">
        <color theme="0"/>
      </bottom>
      <diagonal/>
    </border>
    <border>
      <left/>
      <right style="medium">
        <color theme="0"/>
      </right>
      <top style="thin">
        <color theme="0"/>
      </top>
      <bottom style="medium">
        <color theme="0"/>
      </bottom>
      <diagonal/>
    </border>
    <border>
      <left/>
      <right/>
      <top style="medium">
        <color rgb="FF3A72A7"/>
      </top>
      <bottom/>
      <diagonal/>
    </border>
    <border>
      <left style="medium">
        <color rgb="FF3A72A7"/>
      </left>
      <right/>
      <top style="thin">
        <color rgb="FF3A72A7"/>
      </top>
      <bottom/>
      <diagonal/>
    </border>
    <border>
      <left style="medium">
        <color rgb="FF3A72A7"/>
      </left>
      <right/>
      <top/>
      <bottom style="medium">
        <color rgb="FF3A72A7"/>
      </bottom>
      <diagonal/>
    </border>
    <border>
      <left style="thin">
        <color rgb="FF3A72A7"/>
      </left>
      <right style="thin">
        <color rgb="FF3A72A7"/>
      </right>
      <top/>
      <bottom style="medium">
        <color rgb="FF3A72A7"/>
      </bottom>
      <diagonal/>
    </border>
    <border>
      <left style="thin">
        <color rgb="FF3A72A7"/>
      </left>
      <right style="medium">
        <color rgb="FF3A72A7"/>
      </right>
      <top style="thin">
        <color rgb="FF3A72A7"/>
      </top>
      <bottom style="thin">
        <color rgb="FF3A72A7"/>
      </bottom>
      <diagonal/>
    </border>
    <border>
      <left style="thin">
        <color rgb="FF3A72A7"/>
      </left>
      <right style="thin">
        <color rgb="FF3A72A7"/>
      </right>
      <top style="thin">
        <color rgb="FF3A72A7"/>
      </top>
      <bottom style="medium">
        <color rgb="FF3A72A7"/>
      </bottom>
      <diagonal/>
    </border>
    <border>
      <left style="medium">
        <color rgb="FF3A72A7"/>
      </left>
      <right/>
      <top/>
      <bottom style="thin">
        <color rgb="FF3A72A7"/>
      </bottom>
      <diagonal/>
    </border>
    <border>
      <left style="medium">
        <color rgb="FF3A72A7"/>
      </left>
      <right style="thin">
        <color rgb="FF3A72A7"/>
      </right>
      <top style="medium">
        <color rgb="FF3A72A7"/>
      </top>
      <bottom style="thin">
        <color rgb="FF3A72A7"/>
      </bottom>
      <diagonal/>
    </border>
    <border>
      <left style="thin">
        <color rgb="FF3A72A7"/>
      </left>
      <right style="thin">
        <color rgb="FF3A72A7"/>
      </right>
      <top style="medium">
        <color rgb="FF3A72A7"/>
      </top>
      <bottom style="thin">
        <color rgb="FF3A72A7"/>
      </bottom>
      <diagonal/>
    </border>
    <border>
      <left style="medium">
        <color rgb="FF3A72A7"/>
      </left>
      <right style="thin">
        <color rgb="FF3A72A7"/>
      </right>
      <top style="thin">
        <color rgb="FF3A72A7"/>
      </top>
      <bottom style="thin">
        <color rgb="FF3A72A7"/>
      </bottom>
      <diagonal/>
    </border>
    <border>
      <left style="medium">
        <color rgb="FF3A72A7"/>
      </left>
      <right style="thin">
        <color rgb="FF3A72A7"/>
      </right>
      <top style="thin">
        <color rgb="FF3A72A7"/>
      </top>
      <bottom style="medium">
        <color rgb="FF3A72A7"/>
      </bottom>
      <diagonal/>
    </border>
    <border>
      <left style="medium">
        <color theme="0"/>
      </left>
      <right style="medium">
        <color theme="0"/>
      </right>
      <top style="medium">
        <color rgb="FF3A72A7"/>
      </top>
      <bottom style="medium">
        <color theme="0"/>
      </bottom>
      <diagonal/>
    </border>
    <border>
      <left style="thin">
        <color rgb="FFF0F0E3"/>
      </left>
      <right style="medium">
        <color rgb="FF2F5496"/>
      </right>
      <top style="thin">
        <color rgb="FFF0F0E3"/>
      </top>
      <bottom style="medium">
        <color theme="0"/>
      </bottom>
      <diagonal/>
    </border>
    <border>
      <left style="thin">
        <color theme="0"/>
      </left>
      <right/>
      <top style="thin">
        <color theme="0"/>
      </top>
      <bottom style="thin">
        <color theme="0"/>
      </bottom>
      <diagonal/>
    </border>
    <border>
      <left style="medium">
        <color rgb="FF3A72A7"/>
      </left>
      <right style="medium">
        <color theme="0"/>
      </right>
      <top style="medium">
        <color theme="0"/>
      </top>
      <bottom/>
      <diagonal/>
    </border>
    <border>
      <left style="thin">
        <color theme="0"/>
      </left>
      <right/>
      <top/>
      <bottom style="thin">
        <color theme="0"/>
      </bottom>
      <diagonal/>
    </border>
    <border>
      <left style="thin">
        <color theme="0"/>
      </left>
      <right style="thin">
        <color theme="0"/>
      </right>
      <top style="thin">
        <color rgb="FFF0F0E3"/>
      </top>
      <bottom style="medium">
        <color theme="0"/>
      </bottom>
      <diagonal/>
    </border>
    <border>
      <left style="thin">
        <color theme="0"/>
      </left>
      <right style="thin">
        <color theme="0"/>
      </right>
      <top style="medium">
        <color rgb="FF2F5496"/>
      </top>
      <bottom style="thin">
        <color rgb="FFF0F0E3"/>
      </bottom>
      <diagonal/>
    </border>
    <border>
      <left style="thin">
        <color rgb="FFF0F0E3"/>
      </left>
      <right style="medium">
        <color rgb="FF3A72A7"/>
      </right>
      <top/>
      <bottom style="medium">
        <color rgb="FF3A72A7"/>
      </bottom>
      <diagonal/>
    </border>
    <border>
      <left style="thin">
        <color rgb="FFC80A0A"/>
      </left>
      <right style="thin">
        <color rgb="FFC00000"/>
      </right>
      <top style="thin">
        <color rgb="FFF0F0E3"/>
      </top>
      <bottom style="medium">
        <color rgb="FF3A72A7"/>
      </bottom>
      <diagonal/>
    </border>
    <border>
      <left style="thin">
        <color rgb="FFC00000"/>
      </left>
      <right/>
      <top style="thin">
        <color rgb="FFAEAFA7"/>
      </top>
      <bottom/>
      <diagonal/>
    </border>
    <border>
      <left style="thin">
        <color rgb="FFF0F0E3"/>
      </left>
      <right style="thin">
        <color rgb="FFC80A0A"/>
      </right>
      <top style="thin">
        <color rgb="FFC80A0A"/>
      </top>
      <bottom style="medium">
        <color rgb="FF3A72A7"/>
      </bottom>
      <diagonal/>
    </border>
    <border>
      <left/>
      <right/>
      <top/>
      <bottom style="medium">
        <color rgb="FF3A72A7"/>
      </bottom>
      <diagonal/>
    </border>
    <border>
      <left/>
      <right/>
      <top style="thin">
        <color rgb="FFAEAFA7"/>
      </top>
      <bottom style="thin">
        <color rgb="FFAEAFA7"/>
      </bottom>
      <diagonal/>
    </border>
    <border>
      <left/>
      <right/>
      <top style="medium">
        <color rgb="FF3A72A7"/>
      </top>
      <bottom style="thin">
        <color rgb="FFC00000"/>
      </bottom>
      <diagonal/>
    </border>
    <border>
      <left style="thin">
        <color rgb="FFF0F0E3"/>
      </left>
      <right/>
      <top style="thin">
        <color rgb="FFC00000"/>
      </top>
      <bottom style="thin">
        <color rgb="FFC00000"/>
      </bottom>
      <diagonal/>
    </border>
    <border>
      <left style="thin">
        <color rgb="FFC00000"/>
      </left>
      <right/>
      <top style="thin">
        <color rgb="FFC00000"/>
      </top>
      <bottom style="thin">
        <color rgb="FFC00000"/>
      </bottom>
      <diagonal/>
    </border>
    <border>
      <left style="thin">
        <color rgb="FFF0F0E3"/>
      </left>
      <right style="thin">
        <color rgb="FFF0F0E3"/>
      </right>
      <top style="medium">
        <color rgb="FF3A72A7"/>
      </top>
      <bottom style="thin">
        <color rgb="FFF0F0E3"/>
      </bottom>
      <diagonal/>
    </border>
    <border>
      <left style="thin">
        <color theme="0"/>
      </left>
      <right style="thin">
        <color rgb="FFF0F0E3"/>
      </right>
      <top style="thin">
        <color rgb="FFF0F0E3"/>
      </top>
      <bottom style="thin">
        <color rgb="FFF0F0E3"/>
      </bottom>
      <diagonal/>
    </border>
    <border>
      <left style="thin">
        <color rgb="FFF0F0E3"/>
      </left>
      <right style="thin">
        <color rgb="FFF0F0E3"/>
      </right>
      <top style="thin">
        <color rgb="FFF0F0E3"/>
      </top>
      <bottom style="thin">
        <color rgb="FFF0F0E3"/>
      </bottom>
      <diagonal/>
    </border>
    <border>
      <left style="thin">
        <color rgb="FFF0F0E3"/>
      </left>
      <right style="medium">
        <color rgb="FF3A72A7"/>
      </right>
      <top style="thin">
        <color rgb="FFF0F0E3"/>
      </top>
      <bottom style="thin">
        <color rgb="FFF0F0E3"/>
      </bottom>
      <diagonal/>
    </border>
    <border>
      <left style="thin">
        <color rgb="FFF0F0E3"/>
      </left>
      <right style="thin">
        <color rgb="FFF0F0E3"/>
      </right>
      <top style="thin">
        <color rgb="FFF0F0E3"/>
      </top>
      <bottom/>
      <diagonal/>
    </border>
    <border>
      <left style="thin">
        <color rgb="FFC00000"/>
      </left>
      <right style="thin">
        <color theme="0"/>
      </right>
      <top style="medium">
        <color rgb="FF3A72A7"/>
      </top>
      <bottom style="medium">
        <color rgb="FF3A72A7"/>
      </bottom>
      <diagonal/>
    </border>
    <border>
      <left style="thin">
        <color rgb="FFC00000"/>
      </left>
      <right/>
      <top/>
      <bottom style="thin">
        <color rgb="FFAEAFA7"/>
      </bottom>
      <diagonal/>
    </border>
    <border>
      <left/>
      <right style="thin">
        <color rgb="FFF0F0E3"/>
      </right>
      <top style="thin">
        <color rgb="FFC80A0A"/>
      </top>
      <bottom style="thin">
        <color rgb="FFC80A0A"/>
      </bottom>
      <diagonal/>
    </border>
    <border>
      <left style="thin">
        <color rgb="FFF0F0E3"/>
      </left>
      <right style="thin">
        <color rgb="FFC00000"/>
      </right>
      <top style="thin">
        <color rgb="FFC80A0A"/>
      </top>
      <bottom style="thin">
        <color rgb="FFC80A0A"/>
      </bottom>
      <diagonal/>
    </border>
    <border>
      <left style="thin">
        <color rgb="FFC00000"/>
      </left>
      <right style="thin">
        <color rgb="FFF0F0E3"/>
      </right>
      <top style="thin">
        <color rgb="FFC00000"/>
      </top>
      <bottom style="thin">
        <color rgb="FFF0F0E3"/>
      </bottom>
      <diagonal/>
    </border>
    <border>
      <left style="thin">
        <color rgb="FFF0F0E3"/>
      </left>
      <right style="thin">
        <color rgb="FFF0F0E3"/>
      </right>
      <top style="thin">
        <color rgb="FFC00000"/>
      </top>
      <bottom style="thin">
        <color rgb="FFF0F0E3"/>
      </bottom>
      <diagonal/>
    </border>
    <border>
      <left style="thin">
        <color rgb="FFF0F0E3"/>
      </left>
      <right style="medium">
        <color rgb="FF3A72A7"/>
      </right>
      <top style="thin">
        <color rgb="FFC00000"/>
      </top>
      <bottom style="thin">
        <color rgb="FFF0F0E3"/>
      </bottom>
      <diagonal/>
    </border>
    <border>
      <left style="thin">
        <color rgb="FFC00000"/>
      </left>
      <right style="thin">
        <color rgb="FFF0F0E3"/>
      </right>
      <top style="thin">
        <color rgb="FFF0F0E3"/>
      </top>
      <bottom style="thin">
        <color rgb="FFF0F0E3"/>
      </bottom>
      <diagonal/>
    </border>
    <border>
      <left style="thin">
        <color rgb="FFC00000"/>
      </left>
      <right style="thin">
        <color rgb="FFF0F0E3"/>
      </right>
      <top style="thin">
        <color rgb="FFF0F0E3"/>
      </top>
      <bottom style="medium">
        <color rgb="FF3A72A7"/>
      </bottom>
      <diagonal/>
    </border>
    <border>
      <left style="thin">
        <color rgb="FFF0F0E3"/>
      </left>
      <right style="thin">
        <color rgb="FFF0F0E3"/>
      </right>
      <top style="thin">
        <color rgb="FFF0F0E3"/>
      </top>
      <bottom style="medium">
        <color rgb="FF3A72A7"/>
      </bottom>
      <diagonal/>
    </border>
    <border>
      <left style="thin">
        <color rgb="FFF0F0E3"/>
      </left>
      <right style="medium">
        <color rgb="FF3A72A7"/>
      </right>
      <top style="thin">
        <color rgb="FFF0F0E3"/>
      </top>
      <bottom style="medium">
        <color rgb="FF3A72A7"/>
      </bottom>
      <diagonal/>
    </border>
    <border>
      <left style="thin">
        <color rgb="FFC00000"/>
      </left>
      <right style="thin">
        <color rgb="FFF0F0E3"/>
      </right>
      <top style="thin">
        <color rgb="FFC00000"/>
      </top>
      <bottom style="medium">
        <color rgb="FF3A72A7"/>
      </bottom>
      <diagonal/>
    </border>
    <border>
      <left style="thin">
        <color rgb="FFF0F0E3"/>
      </left>
      <right style="thin">
        <color rgb="FFF0F0E3"/>
      </right>
      <top style="thin">
        <color rgb="FFC00000"/>
      </top>
      <bottom style="medium">
        <color rgb="FF3A72A7"/>
      </bottom>
      <diagonal/>
    </border>
    <border>
      <left style="thin">
        <color rgb="FFF0F0E3"/>
      </left>
      <right style="thin">
        <color rgb="FFF0F0E3"/>
      </right>
      <top/>
      <bottom style="medium">
        <color rgb="FF3A72A7"/>
      </bottom>
      <diagonal/>
    </border>
    <border>
      <left style="medium">
        <color rgb="FFF0F0E3"/>
      </left>
      <right style="medium">
        <color rgb="FFF0F0E3"/>
      </right>
      <top style="thin">
        <color theme="0"/>
      </top>
      <bottom style="medium">
        <color rgb="FF3A72A7"/>
      </bottom>
      <diagonal/>
    </border>
    <border>
      <left style="medium">
        <color rgb="FFF0F0E3"/>
      </left>
      <right style="medium">
        <color rgb="FFF0F0E3"/>
      </right>
      <top/>
      <bottom style="medium">
        <color rgb="FF3A72A7"/>
      </bottom>
      <diagonal/>
    </border>
    <border>
      <left style="thin">
        <color rgb="FFF0F0E3"/>
      </left>
      <right style="medium">
        <color rgb="FF3A72A7"/>
      </right>
      <top style="thin">
        <color rgb="FFF0F0E3"/>
      </top>
      <bottom/>
      <diagonal/>
    </border>
    <border>
      <left style="medium">
        <color rgb="FFF0F0E3"/>
      </left>
      <right style="thin">
        <color rgb="FFC00000"/>
      </right>
      <top style="medium">
        <color rgb="FFF0F0E3"/>
      </top>
      <bottom style="medium">
        <color rgb="FF3A72A7"/>
      </bottom>
      <diagonal/>
    </border>
    <border>
      <left style="thin">
        <color rgb="FF3A72A7"/>
      </left>
      <right style="thin">
        <color rgb="FFF0F0E3"/>
      </right>
      <top style="thin">
        <color rgb="FFF0F0E3"/>
      </top>
      <bottom style="medium">
        <color rgb="FFF0F0E3"/>
      </bottom>
      <diagonal/>
    </border>
    <border>
      <left style="thin">
        <color rgb="FFAEAFA7"/>
      </left>
      <right/>
      <top/>
      <bottom style="thin">
        <color rgb="FFAEAFA7"/>
      </bottom>
      <diagonal/>
    </border>
    <border>
      <left/>
      <right style="thin">
        <color rgb="FFAEAFA7"/>
      </right>
      <top style="thin">
        <color rgb="FF3A72A7"/>
      </top>
      <bottom style="thin">
        <color rgb="FFAEAFA7"/>
      </bottom>
      <diagonal/>
    </border>
    <border>
      <left style="thin">
        <color rgb="FFAEAFA7"/>
      </left>
      <right/>
      <top style="thin">
        <color rgb="FFAEAFA7"/>
      </top>
      <bottom/>
      <diagonal/>
    </border>
    <border>
      <left/>
      <right style="thin">
        <color rgb="FFAEAFA7"/>
      </right>
      <top style="thin">
        <color rgb="FFAEAFA7"/>
      </top>
      <bottom style="thin">
        <color rgb="FFAEAFA7"/>
      </bottom>
      <diagonal/>
    </border>
    <border>
      <left style="medium">
        <color rgb="FF3A72A7"/>
      </left>
      <right/>
      <top style="thin">
        <color rgb="FFAEAFA7"/>
      </top>
      <bottom style="thin">
        <color rgb="FFAEAFA7"/>
      </bottom>
      <diagonal/>
    </border>
    <border>
      <left style="medium">
        <color rgb="FF3A72A7"/>
      </left>
      <right style="thin">
        <color rgb="FFF0F0E3"/>
      </right>
      <top style="medium">
        <color rgb="FF3A72A7"/>
      </top>
      <bottom style="thin">
        <color rgb="FF3A72A7"/>
      </bottom>
      <diagonal/>
    </border>
    <border>
      <left style="thin">
        <color rgb="FFF0F0E3"/>
      </left>
      <right style="thin">
        <color rgb="FFF0F0E3"/>
      </right>
      <top style="medium">
        <color rgb="FF3A72A7"/>
      </top>
      <bottom style="thin">
        <color rgb="FF3A72A7"/>
      </bottom>
      <diagonal/>
    </border>
    <border>
      <left style="thin">
        <color rgb="FFF0F0E3"/>
      </left>
      <right style="thin">
        <color rgb="FFC00000"/>
      </right>
      <top style="medium">
        <color rgb="FF3A72A7"/>
      </top>
      <bottom style="thin">
        <color rgb="FF3A72A7"/>
      </bottom>
      <diagonal/>
    </border>
    <border>
      <left style="medium">
        <color rgb="FF3A72A7"/>
      </left>
      <right/>
      <top/>
      <bottom style="medium">
        <color rgb="FFF0F0E3"/>
      </bottom>
      <diagonal/>
    </border>
    <border>
      <left style="medium">
        <color rgb="FF3A72A7"/>
      </left>
      <right/>
      <top style="medium">
        <color rgb="FFF0F0E3"/>
      </top>
      <bottom style="medium">
        <color rgb="FFF0F0E3"/>
      </bottom>
      <diagonal/>
    </border>
    <border>
      <left style="medium">
        <color rgb="FF3A72A7"/>
      </left>
      <right style="medium">
        <color rgb="FFF0F0E3"/>
      </right>
      <top style="medium">
        <color rgb="FFF0F0E3"/>
      </top>
      <bottom style="medium">
        <color rgb="FF3A72A7"/>
      </bottom>
      <diagonal/>
    </border>
    <border>
      <left style="medium">
        <color rgb="FF3A72A7"/>
      </left>
      <right/>
      <top style="thin">
        <color rgb="FFAEAFA7"/>
      </top>
      <bottom style="medium">
        <color rgb="FFF0F0E3"/>
      </bottom>
      <diagonal/>
    </border>
    <border>
      <left style="medium">
        <color rgb="FF3A72A7"/>
      </left>
      <right/>
      <top style="medium">
        <color rgb="FFF0F0E3"/>
      </top>
      <bottom style="thin">
        <color rgb="FFAEAFA7"/>
      </bottom>
      <diagonal/>
    </border>
    <border>
      <left style="medium">
        <color rgb="FF3A72A7"/>
      </left>
      <right/>
      <top style="thin">
        <color rgb="FFAEAFA7"/>
      </top>
      <bottom style="thin">
        <color rgb="FFF0F0E3"/>
      </bottom>
      <diagonal/>
    </border>
    <border>
      <left style="medium">
        <color rgb="FF3A72A7"/>
      </left>
      <right/>
      <top style="thin">
        <color rgb="FFF0F0E3"/>
      </top>
      <bottom style="thin">
        <color rgb="FFF0F0E3"/>
      </bottom>
      <diagonal/>
    </border>
    <border>
      <left style="medium">
        <color rgb="FF3A72A7"/>
      </left>
      <right/>
      <top style="thin">
        <color rgb="FFF0F0E3"/>
      </top>
      <bottom style="thin">
        <color rgb="FFAEAFA7"/>
      </bottom>
      <diagonal/>
    </border>
    <border>
      <left style="medium">
        <color rgb="FF3A72A7"/>
      </left>
      <right/>
      <top style="thin">
        <color rgb="FFAEAFA7"/>
      </top>
      <bottom/>
      <diagonal/>
    </border>
    <border>
      <left style="thin">
        <color rgb="FFC00000"/>
      </left>
      <right style="thin">
        <color rgb="FFC00000"/>
      </right>
      <top style="medium">
        <color rgb="FF3A72A7"/>
      </top>
      <bottom style="medium">
        <color rgb="FF3A72A7"/>
      </bottom>
      <diagonal/>
    </border>
    <border>
      <left style="thin">
        <color rgb="FFF0F0E3"/>
      </left>
      <right style="thin">
        <color rgb="FFF0F0E3"/>
      </right>
      <top/>
      <bottom/>
      <diagonal/>
    </border>
    <border>
      <left/>
      <right style="medium">
        <color rgb="FF3A72A7"/>
      </right>
      <top style="thin">
        <color rgb="FFC80A0A"/>
      </top>
      <bottom style="thin">
        <color rgb="FFC80A0A"/>
      </bottom>
      <diagonal/>
    </border>
    <border>
      <left/>
      <right/>
      <top style="medium">
        <color rgb="FF3A72A7"/>
      </top>
      <bottom style="thin">
        <color rgb="FF3A72A7"/>
      </bottom>
      <diagonal/>
    </border>
    <border>
      <left style="thin">
        <color rgb="FFC00000"/>
      </left>
      <right style="thin">
        <color rgb="FFC00000"/>
      </right>
      <top style="medium">
        <color rgb="FF3A72A7"/>
      </top>
      <bottom style="thin">
        <color rgb="FFC80A0A"/>
      </bottom>
      <diagonal/>
    </border>
    <border>
      <left/>
      <right style="thin">
        <color rgb="FFAEAFA7"/>
      </right>
      <top style="thin">
        <color rgb="FFAEAFA7"/>
      </top>
      <bottom/>
      <diagonal/>
    </border>
    <border>
      <left/>
      <right style="thin">
        <color rgb="FFAEAFA7"/>
      </right>
      <top/>
      <bottom style="thin">
        <color rgb="FFAEAFA7"/>
      </bottom>
      <diagonal/>
    </border>
    <border>
      <left style="thin">
        <color rgb="FFC80A0A"/>
      </left>
      <right style="thin">
        <color rgb="FFC80A0A"/>
      </right>
      <top style="thin">
        <color rgb="FFC80A0A"/>
      </top>
      <bottom/>
      <diagonal/>
    </border>
    <border>
      <left style="medium">
        <color theme="0"/>
      </left>
      <right style="medium">
        <color rgb="FF2F5496"/>
      </right>
      <top style="medium">
        <color theme="0"/>
      </top>
      <bottom style="medium">
        <color theme="0"/>
      </bottom>
      <diagonal/>
    </border>
    <border>
      <left style="medium">
        <color theme="0"/>
      </left>
      <right style="medium">
        <color rgb="FF2F5496"/>
      </right>
      <top style="medium">
        <color theme="0"/>
      </top>
      <bottom style="medium">
        <color rgb="FF3A72A7"/>
      </bottom>
      <diagonal/>
    </border>
    <border>
      <left/>
      <right/>
      <top/>
      <bottom style="thin">
        <color rgb="FF3A72A7"/>
      </bottom>
      <diagonal/>
    </border>
    <border>
      <left/>
      <right style="medium">
        <color theme="0"/>
      </right>
      <top style="medium">
        <color theme="0"/>
      </top>
      <bottom/>
      <diagonal/>
    </border>
    <border>
      <left style="medium">
        <color theme="0"/>
      </left>
      <right style="medium">
        <color rgb="FF2F5496"/>
      </right>
      <top style="medium">
        <color theme="0"/>
      </top>
      <bottom/>
      <diagonal/>
    </border>
    <border>
      <left style="medium">
        <color theme="0"/>
      </left>
      <right/>
      <top style="medium">
        <color theme="0"/>
      </top>
      <bottom/>
      <diagonal/>
    </border>
    <border>
      <left style="medium">
        <color rgb="FF2F5496"/>
      </left>
      <right style="medium">
        <color rgb="FFC00000"/>
      </right>
      <top style="medium">
        <color rgb="FF3A72A7"/>
      </top>
      <bottom style="medium">
        <color rgb="FF2F5496"/>
      </bottom>
      <diagonal/>
    </border>
    <border>
      <left style="medium">
        <color rgb="FFC00000"/>
      </left>
      <right style="medium">
        <color rgb="FFF0F0E3"/>
      </right>
      <top style="medium">
        <color rgb="FF3A72A7"/>
      </top>
      <bottom style="medium">
        <color rgb="FF2F5496"/>
      </bottom>
      <diagonal/>
    </border>
    <border>
      <left style="medium">
        <color rgb="FFF0F0E3"/>
      </left>
      <right style="medium">
        <color rgb="FFF0F0E3"/>
      </right>
      <top style="medium">
        <color rgb="FF3A72A7"/>
      </top>
      <bottom style="medium">
        <color rgb="FF2F5496"/>
      </bottom>
      <diagonal/>
    </border>
    <border>
      <left style="medium">
        <color rgb="FFF0F0E3"/>
      </left>
      <right style="medium">
        <color rgb="FFC00000"/>
      </right>
      <top style="medium">
        <color rgb="FF3A72A7"/>
      </top>
      <bottom style="medium">
        <color rgb="FF2F5496"/>
      </bottom>
      <diagonal/>
    </border>
    <border>
      <left style="medium">
        <color rgb="FFC00000"/>
      </left>
      <right style="medium">
        <color rgb="FFC00000"/>
      </right>
      <top style="medium">
        <color rgb="FFC00000"/>
      </top>
      <bottom style="medium">
        <color rgb="FFC00000"/>
      </bottom>
      <diagonal/>
    </border>
    <border>
      <left style="thin">
        <color rgb="FF2F5496"/>
      </left>
      <right style="thin">
        <color rgb="FFF0F0E3"/>
      </right>
      <top style="thin">
        <color theme="0"/>
      </top>
      <bottom style="medium">
        <color theme="0"/>
      </bottom>
      <diagonal/>
    </border>
    <border>
      <left/>
      <right style="medium">
        <color rgb="FF3A72A7"/>
      </right>
      <top style="thin">
        <color theme="0"/>
      </top>
      <bottom style="medium">
        <color theme="0"/>
      </bottom>
      <diagonal/>
    </border>
    <border>
      <left style="thin">
        <color rgb="FFF0F0E3"/>
      </left>
      <right style="medium">
        <color rgb="FF3A72A7"/>
      </right>
      <top/>
      <bottom/>
      <diagonal/>
    </border>
    <border>
      <left style="thin">
        <color rgb="FFC80A0A"/>
      </left>
      <right style="medium">
        <color rgb="FF3A72A7"/>
      </right>
      <top style="medium">
        <color rgb="FF3A72A7"/>
      </top>
      <bottom style="thin">
        <color rgb="FFC80A0A"/>
      </bottom>
      <diagonal/>
    </border>
    <border>
      <left style="thin">
        <color rgb="FFC80A0A"/>
      </left>
      <right style="medium">
        <color rgb="FF3A72A7"/>
      </right>
      <top style="thin">
        <color rgb="FFC80A0A"/>
      </top>
      <bottom style="thin">
        <color rgb="FFC80A0A"/>
      </bottom>
      <diagonal/>
    </border>
    <border>
      <left style="thin">
        <color rgb="FFF0F0E3"/>
      </left>
      <right style="medium">
        <color rgb="FF3A72A7"/>
      </right>
      <top style="thin">
        <color rgb="FFC80A0A"/>
      </top>
      <bottom style="thin">
        <color rgb="FFC00000"/>
      </bottom>
      <diagonal/>
    </border>
    <border>
      <left style="thin">
        <color rgb="FFC80A0A"/>
      </left>
      <right style="medium">
        <color rgb="FF3A72A7"/>
      </right>
      <top/>
      <bottom style="thin">
        <color rgb="FFC80A0A"/>
      </bottom>
      <diagonal/>
    </border>
    <border>
      <left style="thin">
        <color rgb="FFC00000"/>
      </left>
      <right style="thin">
        <color rgb="FFC80A0A"/>
      </right>
      <top style="thin">
        <color rgb="FFC00000"/>
      </top>
      <bottom style="thin">
        <color rgb="FFC00000"/>
      </bottom>
      <diagonal/>
    </border>
    <border>
      <left style="thin">
        <color rgb="FFC80A0A"/>
      </left>
      <right style="medium">
        <color rgb="FF3A72A7"/>
      </right>
      <top style="thin">
        <color rgb="FFC80A0A"/>
      </top>
      <bottom style="medium">
        <color rgb="FF3A72A7"/>
      </bottom>
      <diagonal/>
    </border>
    <border>
      <left/>
      <right style="thin">
        <color theme="0"/>
      </right>
      <top style="thin">
        <color theme="0"/>
      </top>
      <bottom/>
      <diagonal/>
    </border>
    <border>
      <left style="thin">
        <color theme="0"/>
      </left>
      <right style="thin">
        <color theme="0"/>
      </right>
      <top style="thin">
        <color theme="0"/>
      </top>
      <bottom style="medium">
        <color rgb="FF3A72A7"/>
      </bottom>
      <diagonal/>
    </border>
    <border>
      <left style="thin">
        <color theme="0"/>
      </left>
      <right style="thin">
        <color rgb="FFF0F0E3"/>
      </right>
      <top style="thin">
        <color theme="0"/>
      </top>
      <bottom style="thin">
        <color rgb="FFF0F0E3"/>
      </bottom>
      <diagonal/>
    </border>
    <border>
      <left style="thin">
        <color rgb="FFF0F0E3"/>
      </left>
      <right style="medium">
        <color rgb="FF3A72A7"/>
      </right>
      <top style="thin">
        <color theme="0"/>
      </top>
      <bottom style="thin">
        <color rgb="FFF0F0E3"/>
      </bottom>
      <diagonal/>
    </border>
    <border>
      <left style="thin">
        <color theme="0"/>
      </left>
      <right style="thin">
        <color rgb="FFF0F0E3"/>
      </right>
      <top style="thin">
        <color rgb="FFF0F0E3"/>
      </top>
      <bottom style="thin">
        <color theme="0"/>
      </bottom>
      <diagonal/>
    </border>
    <border>
      <left style="thin">
        <color rgb="FFF0F0E3"/>
      </left>
      <right style="medium">
        <color rgb="FF3A72A7"/>
      </right>
      <top style="thin">
        <color rgb="FFF0F0E3"/>
      </top>
      <bottom style="thin">
        <color theme="0"/>
      </bottom>
      <diagonal/>
    </border>
    <border>
      <left style="medium">
        <color rgb="FF3A72A7"/>
      </left>
      <right style="thin">
        <color theme="0"/>
      </right>
      <top style="thin">
        <color theme="0"/>
      </top>
      <bottom/>
      <diagonal/>
    </border>
    <border>
      <left style="medium">
        <color rgb="FF3A72A7"/>
      </left>
      <right style="thin">
        <color theme="0"/>
      </right>
      <top style="medium">
        <color rgb="FFF0F0E3"/>
      </top>
      <bottom style="medium">
        <color rgb="FFF0F0E3"/>
      </bottom>
      <diagonal/>
    </border>
    <border>
      <left style="medium">
        <color rgb="FF3A72A7"/>
      </left>
      <right style="thin">
        <color theme="0"/>
      </right>
      <top style="medium">
        <color rgb="FFF0F0E3"/>
      </top>
      <bottom style="medium">
        <color rgb="FF3A72A7"/>
      </bottom>
      <diagonal/>
    </border>
    <border>
      <left style="medium">
        <color rgb="FF3A72A7"/>
      </left>
      <right style="thin">
        <color theme="0"/>
      </right>
      <top style="medium">
        <color rgb="FFF0F0E3"/>
      </top>
      <bottom style="thin">
        <color theme="0"/>
      </bottom>
      <diagonal/>
    </border>
    <border>
      <left style="thin">
        <color rgb="FFF0F0E3"/>
      </left>
      <right style="medium">
        <color rgb="FF3A72A7"/>
      </right>
      <top style="thin">
        <color theme="0"/>
      </top>
      <bottom style="thin">
        <color theme="0"/>
      </bottom>
      <diagonal/>
    </border>
    <border>
      <left style="thin">
        <color theme="0"/>
      </left>
      <right style="thin">
        <color theme="0"/>
      </right>
      <top style="thin">
        <color theme="0"/>
      </top>
      <bottom/>
      <diagonal/>
    </border>
    <border>
      <left style="medium">
        <color rgb="FF3A72A7"/>
      </left>
      <right style="medium">
        <color rgb="FFF0F0E3"/>
      </right>
      <top style="thin">
        <color theme="0"/>
      </top>
      <bottom style="thin">
        <color theme="0"/>
      </bottom>
      <diagonal/>
    </border>
    <border>
      <left style="medium">
        <color rgb="FF3A72A7"/>
      </left>
      <right style="thin">
        <color theme="0"/>
      </right>
      <top style="thin">
        <color theme="0"/>
      </top>
      <bottom style="medium">
        <color rgb="FFF0F0E3"/>
      </bottom>
      <diagonal/>
    </border>
    <border>
      <left style="medium">
        <color rgb="FF3A72A7"/>
      </left>
      <right style="medium">
        <color rgb="FFF0F0E3"/>
      </right>
      <top style="medium">
        <color rgb="FFF0F0E3"/>
      </top>
      <bottom style="thin">
        <color theme="0"/>
      </bottom>
      <diagonal/>
    </border>
    <border>
      <left style="medium">
        <color rgb="FF3A72A7"/>
      </left>
      <right/>
      <top style="medium">
        <color rgb="FFF0F0E3"/>
      </top>
      <bottom style="thin">
        <color theme="0"/>
      </bottom>
      <diagonal/>
    </border>
    <border>
      <left style="medium">
        <color rgb="FF3A72A7"/>
      </left>
      <right style="medium">
        <color rgb="FFF0F0E3"/>
      </right>
      <top style="thin">
        <color theme="0"/>
      </top>
      <bottom style="medium">
        <color rgb="FFF0F0E3"/>
      </bottom>
      <diagonal/>
    </border>
    <border>
      <left style="medium">
        <color rgb="FFF0F0E3"/>
      </left>
      <right style="medium">
        <color rgb="FFF0F0E3"/>
      </right>
      <top style="thin">
        <color theme="0"/>
      </top>
      <bottom style="medium">
        <color rgb="FFF0F0E3"/>
      </bottom>
      <diagonal/>
    </border>
    <border>
      <left style="medium">
        <color rgb="FFF0F0E3"/>
      </left>
      <right style="medium">
        <color rgb="FFF0F0E3"/>
      </right>
      <top style="medium">
        <color rgb="FFF0F0E3"/>
      </top>
      <bottom style="thin">
        <color theme="0"/>
      </bottom>
      <diagonal/>
    </border>
    <border>
      <left style="thin">
        <color theme="0"/>
      </left>
      <right style="thin">
        <color rgb="FFF0F0E3"/>
      </right>
      <top style="thin">
        <color theme="0"/>
      </top>
      <bottom style="thin">
        <color theme="0"/>
      </bottom>
      <diagonal/>
    </border>
    <border>
      <left style="thin">
        <color rgb="FFF0F0E3"/>
      </left>
      <right style="thin">
        <color rgb="FFF0F0E3"/>
      </right>
      <top style="thin">
        <color theme="0"/>
      </top>
      <bottom style="thin">
        <color theme="0"/>
      </bottom>
      <diagonal/>
    </border>
    <border>
      <left style="thin">
        <color rgb="FFF0F0E3"/>
      </left>
      <right style="thin">
        <color theme="0"/>
      </right>
      <top style="thin">
        <color theme="0"/>
      </top>
      <bottom style="thin">
        <color theme="0"/>
      </bottom>
      <diagonal/>
    </border>
    <border>
      <left style="thin">
        <color theme="0"/>
      </left>
      <right/>
      <top style="thin">
        <color rgb="FFF0F0E3"/>
      </top>
      <bottom style="thin">
        <color theme="0"/>
      </bottom>
      <diagonal/>
    </border>
    <border>
      <left/>
      <right/>
      <top style="thin">
        <color rgb="FFF0F0E3"/>
      </top>
      <bottom style="thin">
        <color theme="0"/>
      </bottom>
      <diagonal/>
    </border>
    <border>
      <left style="thin">
        <color theme="0"/>
      </left>
      <right style="thin">
        <color theme="0"/>
      </right>
      <top style="thin">
        <color rgb="FFF0F0E3"/>
      </top>
      <bottom style="thin">
        <color theme="0"/>
      </bottom>
      <diagonal/>
    </border>
    <border>
      <left style="thin">
        <color rgb="FF3A72A7"/>
      </left>
      <right style="thin">
        <color rgb="FFF0F0E3"/>
      </right>
      <top style="thin">
        <color rgb="FFF0F0E3"/>
      </top>
      <bottom style="thin">
        <color rgb="FFF0F0E3"/>
      </bottom>
      <diagonal/>
    </border>
    <border>
      <left style="thin">
        <color rgb="FFF0F0E3"/>
      </left>
      <right style="medium">
        <color rgb="FFF0F0E3"/>
      </right>
      <top style="thin">
        <color rgb="FFF0F0E3"/>
      </top>
      <bottom style="thin">
        <color rgb="FFF0F0E3"/>
      </bottom>
      <diagonal/>
    </border>
    <border>
      <left style="thin">
        <color rgb="FF3A72A7"/>
      </left>
      <right style="thin">
        <color rgb="FFF0F0E3"/>
      </right>
      <top style="thin">
        <color rgb="FFF0F0E3"/>
      </top>
      <bottom style="medium">
        <color rgb="FF3A72A7"/>
      </bottom>
      <diagonal/>
    </border>
    <border>
      <left style="thin">
        <color rgb="FFF0F0E3"/>
      </left>
      <right style="medium">
        <color rgb="FFF0F0E3"/>
      </right>
      <top style="thin">
        <color rgb="FFF0F0E3"/>
      </top>
      <bottom style="medium">
        <color rgb="FF3A72A7"/>
      </bottom>
      <diagonal/>
    </border>
    <border>
      <left/>
      <right style="medium">
        <color rgb="FF3A72A7"/>
      </right>
      <top style="medium">
        <color rgb="FF3A72A7"/>
      </top>
      <bottom style="medium">
        <color theme="0"/>
      </bottom>
      <diagonal/>
    </border>
    <border>
      <left style="thin">
        <color rgb="FF3A72A7"/>
      </left>
      <right style="thin">
        <color rgb="FFF0F0E3"/>
      </right>
      <top/>
      <bottom style="thin">
        <color rgb="FFF0F0E3"/>
      </bottom>
      <diagonal/>
    </border>
    <border>
      <left style="thin">
        <color rgb="FFF0F0E3"/>
      </left>
      <right style="medium">
        <color rgb="FFF0F0E3"/>
      </right>
      <top/>
      <bottom style="thin">
        <color rgb="FFF0F0E3"/>
      </bottom>
      <diagonal/>
    </border>
    <border>
      <left style="thin">
        <color rgb="FF3A72A7"/>
      </left>
      <right style="thin">
        <color rgb="FFF0F0E3"/>
      </right>
      <top style="medium">
        <color rgb="FF3A72A7"/>
      </top>
      <bottom style="thin">
        <color rgb="FFF0F0E3"/>
      </bottom>
      <diagonal/>
    </border>
    <border>
      <left style="thin">
        <color rgb="FFF0F0E3"/>
      </left>
      <right style="medium">
        <color theme="0"/>
      </right>
      <top style="medium">
        <color rgb="FF3A72A7"/>
      </top>
      <bottom style="thin">
        <color rgb="FFF0F0E3"/>
      </bottom>
      <diagonal/>
    </border>
    <border>
      <left style="thin">
        <color rgb="FFF0F0E3"/>
      </left>
      <right style="medium">
        <color theme="0"/>
      </right>
      <top style="thin">
        <color rgb="FFF0F0E3"/>
      </top>
      <bottom style="thin">
        <color rgb="FFF0F0E3"/>
      </bottom>
      <diagonal/>
    </border>
    <border>
      <left style="thin">
        <color rgb="FFF0F0E3"/>
      </left>
      <right style="medium">
        <color theme="0"/>
      </right>
      <top style="thin">
        <color rgb="FFF0F0E3"/>
      </top>
      <bottom style="medium">
        <color rgb="FF3A72A7"/>
      </bottom>
      <diagonal/>
    </border>
    <border>
      <left style="medium">
        <color theme="0"/>
      </left>
      <right style="medium">
        <color rgb="FF3A72A7"/>
      </right>
      <top style="medium">
        <color rgb="FF3A72A7"/>
      </top>
      <bottom style="medium">
        <color theme="0"/>
      </bottom>
      <diagonal/>
    </border>
    <border>
      <left style="medium">
        <color theme="0"/>
      </left>
      <right style="medium">
        <color rgb="FF3A72A7"/>
      </right>
      <top style="medium">
        <color theme="0"/>
      </top>
      <bottom style="medium">
        <color theme="0"/>
      </bottom>
      <diagonal/>
    </border>
    <border>
      <left style="medium">
        <color theme="0"/>
      </left>
      <right style="medium">
        <color rgb="FF3A72A7"/>
      </right>
      <top style="medium">
        <color theme="0"/>
      </top>
      <bottom style="medium">
        <color rgb="FF3A72A7"/>
      </bottom>
      <diagonal/>
    </border>
    <border>
      <left/>
      <right style="medium">
        <color rgb="FF3A72A7"/>
      </right>
      <top style="medium">
        <color theme="0"/>
      </top>
      <bottom style="medium">
        <color theme="0"/>
      </bottom>
      <diagonal/>
    </border>
    <border>
      <left style="thin">
        <color rgb="FFF0F0E3"/>
      </left>
      <right style="thin">
        <color rgb="FFF0F0E3"/>
      </right>
      <top style="thin">
        <color rgb="FFF0F0E3"/>
      </top>
      <bottom style="thin">
        <color theme="0"/>
      </bottom>
      <diagonal/>
    </border>
    <border>
      <left style="thin">
        <color rgb="FFF0F0E3"/>
      </left>
      <right style="thin">
        <color rgb="FFF0F0E3"/>
      </right>
      <top style="thin">
        <color theme="0"/>
      </top>
      <bottom style="thin">
        <color rgb="FFF0F0E3"/>
      </bottom>
      <diagonal/>
    </border>
    <border>
      <left style="thin">
        <color rgb="FFF0F0E3"/>
      </left>
      <right/>
      <top style="thin">
        <color rgb="FFF0F0E3"/>
      </top>
      <bottom style="thin">
        <color rgb="FFF0F0E3"/>
      </bottom>
      <diagonal/>
    </border>
    <border>
      <left/>
      <right/>
      <top style="thin">
        <color rgb="FFF0F0E3"/>
      </top>
      <bottom style="thin">
        <color rgb="FFF0F0E3"/>
      </bottom>
      <diagonal/>
    </border>
    <border>
      <left style="thin">
        <color rgb="FFF0F0E3"/>
      </left>
      <right style="thin">
        <color rgb="FFF0F0E3"/>
      </right>
      <top/>
      <bottom style="thin">
        <color rgb="FFF0F0E3"/>
      </bottom>
      <diagonal/>
    </border>
    <border>
      <left style="thin">
        <color rgb="FF3A72A7"/>
      </left>
      <right/>
      <top style="thin">
        <color rgb="FFF0F0E3"/>
      </top>
      <bottom style="thin">
        <color rgb="FFF0F0E3"/>
      </bottom>
      <diagonal/>
    </border>
    <border>
      <left style="thin">
        <color rgb="FF3A72A7"/>
      </left>
      <right style="thin">
        <color rgb="FFF0F0E3"/>
      </right>
      <top style="thin">
        <color rgb="FF3A72A7"/>
      </top>
      <bottom style="thin">
        <color rgb="FFF0F0E3"/>
      </bottom>
      <diagonal/>
    </border>
    <border>
      <left style="thin">
        <color rgb="FFF0F0E3"/>
      </left>
      <right style="thin">
        <color rgb="FFF0F0E3"/>
      </right>
      <top style="thin">
        <color rgb="FF3A72A7"/>
      </top>
      <bottom style="thin">
        <color rgb="FFF0F0E3"/>
      </bottom>
      <diagonal/>
    </border>
    <border>
      <left style="thin">
        <color rgb="FFF0F0E3"/>
      </left>
      <right style="thin">
        <color rgb="FF3A72A7"/>
      </right>
      <top style="thin">
        <color rgb="FF3A72A7"/>
      </top>
      <bottom style="thin">
        <color rgb="FFF0F0E3"/>
      </bottom>
      <diagonal/>
    </border>
    <border>
      <left style="thin">
        <color rgb="FFF0F0E3"/>
      </left>
      <right style="thin">
        <color rgb="FF3A72A7"/>
      </right>
      <top style="thin">
        <color rgb="FFF0F0E3"/>
      </top>
      <bottom style="thin">
        <color rgb="FFF0F0E3"/>
      </bottom>
      <diagonal/>
    </border>
    <border>
      <left style="thin">
        <color rgb="FF3A72A7"/>
      </left>
      <right style="thin">
        <color rgb="FF3A72A7"/>
      </right>
      <top style="thin">
        <color rgb="FFF0F0E3"/>
      </top>
      <bottom style="thin">
        <color rgb="FFF0F0E3"/>
      </bottom>
      <diagonal/>
    </border>
    <border>
      <left style="thin">
        <color rgb="FF3A72A7"/>
      </left>
      <right style="thin">
        <color rgb="FFF0F0E3"/>
      </right>
      <top style="thin">
        <color rgb="FFF0F0E3"/>
      </top>
      <bottom style="thin">
        <color rgb="FF3A72A7"/>
      </bottom>
      <diagonal/>
    </border>
    <border>
      <left/>
      <right style="thin">
        <color rgb="FF3A72A7"/>
      </right>
      <top style="thin">
        <color rgb="FFF0F0E3"/>
      </top>
      <bottom style="thin">
        <color rgb="FFF0F0E3"/>
      </bottom>
      <diagonal/>
    </border>
    <border>
      <left style="thin">
        <color rgb="FFF0F0E3"/>
      </left>
      <right style="thin">
        <color rgb="FFF0F0E3"/>
      </right>
      <top style="thin">
        <color rgb="FFF0F0E3"/>
      </top>
      <bottom style="thin">
        <color rgb="FF3A72A7"/>
      </bottom>
      <diagonal/>
    </border>
    <border>
      <left/>
      <right style="thin">
        <color rgb="FF3A72A7"/>
      </right>
      <top style="thin">
        <color rgb="FFF0F0E3"/>
      </top>
      <bottom style="thin">
        <color rgb="FF3A72A7"/>
      </bottom>
      <diagonal/>
    </border>
    <border>
      <left style="thin">
        <color rgb="FFF0F0E3"/>
      </left>
      <right/>
      <top style="thin">
        <color rgb="FFF0F0E3"/>
      </top>
      <bottom style="thin">
        <color theme="0"/>
      </bottom>
      <diagonal/>
    </border>
    <border>
      <left/>
      <right/>
      <top style="thin">
        <color theme="0"/>
      </top>
      <bottom style="thin">
        <color theme="0"/>
      </bottom>
      <diagonal/>
    </border>
    <border>
      <left/>
      <right/>
      <top style="thin">
        <color theme="0"/>
      </top>
      <bottom style="thin">
        <color rgb="FFF0F0E3"/>
      </bottom>
      <diagonal/>
    </border>
    <border>
      <left style="thin">
        <color rgb="FF3A72A7"/>
      </left>
      <right style="thin">
        <color rgb="FF0070C0"/>
      </right>
      <top style="thin">
        <color rgb="FF0070C0"/>
      </top>
      <bottom style="thin">
        <color rgb="FF0070C0"/>
      </bottom>
      <diagonal/>
    </border>
    <border>
      <left style="thin">
        <color rgb="FF3A72A7"/>
      </left>
      <right style="thin">
        <color rgb="FF0070C0"/>
      </right>
      <top style="thin">
        <color rgb="FF0070C0"/>
      </top>
      <bottom/>
      <diagonal/>
    </border>
    <border>
      <left style="thin">
        <color rgb="FF3A72A7"/>
      </left>
      <right style="thin">
        <color rgb="FF0070C0"/>
      </right>
      <top style="thin">
        <color rgb="FF0070C0"/>
      </top>
      <bottom style="thin">
        <color rgb="FF3A72A7"/>
      </bottom>
      <diagonal/>
    </border>
    <border>
      <left style="thin">
        <color rgb="FF0070C0"/>
      </left>
      <right style="thin">
        <color rgb="FFF0F0E3"/>
      </right>
      <top style="thin">
        <color rgb="FF0070C0"/>
      </top>
      <bottom style="thin">
        <color rgb="FF0070C0"/>
      </bottom>
      <diagonal/>
    </border>
    <border>
      <left style="thin">
        <color rgb="FFF0F0E3"/>
      </left>
      <right style="thin">
        <color rgb="FF0070C0"/>
      </right>
      <top style="thin">
        <color rgb="FF0070C0"/>
      </top>
      <bottom style="thin">
        <color rgb="FF0070C0"/>
      </bottom>
      <diagonal/>
    </border>
    <border>
      <left style="thin">
        <color rgb="FF0070C0"/>
      </left>
      <right style="thin">
        <color rgb="FFF0F0E3"/>
      </right>
      <top style="thin">
        <color rgb="FF0070C0"/>
      </top>
      <bottom/>
      <diagonal/>
    </border>
    <border>
      <left style="thin">
        <color rgb="FFF0F0E3"/>
      </left>
      <right style="thin">
        <color rgb="FF0070C0"/>
      </right>
      <top style="thin">
        <color rgb="FF0070C0"/>
      </top>
      <bottom/>
      <diagonal/>
    </border>
    <border>
      <left style="thin">
        <color rgb="FF0070C0"/>
      </left>
      <right style="thin">
        <color rgb="FFF0F0E3"/>
      </right>
      <top style="thin">
        <color rgb="FF0070C0"/>
      </top>
      <bottom style="thin">
        <color rgb="FF3A72A7"/>
      </bottom>
      <diagonal/>
    </border>
    <border>
      <left style="thin">
        <color rgb="FFF0F0E3"/>
      </left>
      <right style="thin">
        <color rgb="FF0070C0"/>
      </right>
      <top style="thin">
        <color rgb="FF0070C0"/>
      </top>
      <bottom style="thin">
        <color rgb="FF3A72A7"/>
      </bottom>
      <diagonal/>
    </border>
    <border>
      <left style="thin">
        <color rgb="FFF0F0E3"/>
      </left>
      <right style="thin">
        <color rgb="FF3A72A7"/>
      </right>
      <top style="thin">
        <color rgb="FF0070C0"/>
      </top>
      <bottom style="thin">
        <color rgb="FF0070C0"/>
      </bottom>
      <diagonal/>
    </border>
    <border>
      <left style="thin">
        <color rgb="FFF0F0E3"/>
      </left>
      <right style="thin">
        <color rgb="FF3A72A7"/>
      </right>
      <top style="thin">
        <color rgb="FF0070C0"/>
      </top>
      <bottom/>
      <diagonal/>
    </border>
    <border>
      <left style="thin">
        <color rgb="FFF0F0E3"/>
      </left>
      <right style="thin">
        <color rgb="FF3A72A7"/>
      </right>
      <top style="thin">
        <color rgb="FF0070C0"/>
      </top>
      <bottom style="thin">
        <color rgb="FF3A72A7"/>
      </bottom>
      <diagonal/>
    </border>
    <border>
      <left/>
      <right/>
      <top style="thin">
        <color rgb="FFC80A0A"/>
      </top>
      <bottom style="medium">
        <color rgb="FF3A72A7"/>
      </bottom>
      <diagonal/>
    </border>
    <border>
      <left style="medium">
        <color rgb="FF3A72A7"/>
      </left>
      <right/>
      <top style="medium">
        <color rgb="FFF0F0E3"/>
      </top>
      <bottom style="thin">
        <color rgb="FFF0F0E3"/>
      </bottom>
      <diagonal/>
    </border>
    <border>
      <left style="medium">
        <color theme="0"/>
      </left>
      <right style="thin">
        <color theme="0"/>
      </right>
      <top style="thin">
        <color theme="0"/>
      </top>
      <bottom style="thin">
        <color theme="0"/>
      </bottom>
      <diagonal/>
    </border>
    <border>
      <left style="medium">
        <color rgb="FF3A72A7"/>
      </left>
      <right/>
      <top style="medium">
        <color rgb="FF3A72A7"/>
      </top>
      <bottom style="medium">
        <color rgb="FF3A72A7"/>
      </bottom>
      <diagonal/>
    </border>
    <border>
      <left style="medium">
        <color theme="0"/>
      </left>
      <right style="medium">
        <color theme="0"/>
      </right>
      <top style="medium">
        <color theme="0"/>
      </top>
      <bottom style="medium">
        <color rgb="FF2B3681"/>
      </bottom>
      <diagonal/>
    </border>
    <border>
      <left/>
      <right style="medium">
        <color rgb="FF3A72A7"/>
      </right>
      <top style="medium">
        <color rgb="FF3A72A7"/>
      </top>
      <bottom/>
      <diagonal/>
    </border>
    <border>
      <left/>
      <right style="medium">
        <color rgb="FF3A72A7"/>
      </right>
      <top/>
      <bottom/>
      <diagonal/>
    </border>
    <border>
      <left style="thin">
        <color theme="0"/>
      </left>
      <right style="thin">
        <color theme="0"/>
      </right>
      <top style="medium">
        <color rgb="FF3A72A7"/>
      </top>
      <bottom style="thin">
        <color theme="0"/>
      </bottom>
      <diagonal/>
    </border>
    <border>
      <left style="thin">
        <color theme="0"/>
      </left>
      <right/>
      <top style="medium">
        <color rgb="FF3A72A7"/>
      </top>
      <bottom style="thin">
        <color theme="0"/>
      </bottom>
      <diagonal/>
    </border>
    <border>
      <left style="thin">
        <color rgb="FF3A72A7"/>
      </left>
      <right style="medium">
        <color rgb="FF3A72A7"/>
      </right>
      <top style="medium">
        <color rgb="FF3A72A7"/>
      </top>
      <bottom style="thin">
        <color theme="0"/>
      </bottom>
      <diagonal/>
    </border>
    <border>
      <left style="thin">
        <color rgb="FF3A72A7"/>
      </left>
      <right style="thin">
        <color rgb="FF3A72A7"/>
      </right>
      <top style="thin">
        <color theme="0"/>
      </top>
      <bottom style="thin">
        <color theme="0"/>
      </bottom>
      <diagonal/>
    </border>
    <border>
      <left style="thin">
        <color rgb="FF3A72A7"/>
      </left>
      <right style="medium">
        <color rgb="FF3A72A7"/>
      </right>
      <top style="thin">
        <color theme="0"/>
      </top>
      <bottom style="thin">
        <color theme="0"/>
      </bottom>
      <diagonal/>
    </border>
    <border>
      <left style="medium">
        <color rgb="FF3A72A7"/>
      </left>
      <right style="thin">
        <color rgb="FF2B3681"/>
      </right>
      <top style="medium">
        <color rgb="FF3A72A7"/>
      </top>
      <bottom style="medium">
        <color rgb="FF2B3681"/>
      </bottom>
      <diagonal/>
    </border>
    <border>
      <left style="medium">
        <color rgb="FF3A72A7"/>
      </left>
      <right style="medium">
        <color rgb="FF3A72A7"/>
      </right>
      <top/>
      <bottom/>
      <diagonal/>
    </border>
    <border>
      <left style="medium">
        <color rgb="FF3A72A7"/>
      </left>
      <right style="medium">
        <color rgb="FF2B3681"/>
      </right>
      <top style="medium">
        <color rgb="FF3A72A7"/>
      </top>
      <bottom style="medium">
        <color rgb="FF2B3681"/>
      </bottom>
      <diagonal/>
    </border>
    <border>
      <left style="thin">
        <color rgb="FF3A72A7"/>
      </left>
      <right style="medium">
        <color rgb="FF3A72A7"/>
      </right>
      <top/>
      <bottom style="thin">
        <color rgb="FF3A72A7"/>
      </bottom>
      <diagonal/>
    </border>
    <border>
      <left style="thin">
        <color rgb="FF2B3681"/>
      </left>
      <right style="thin">
        <color rgb="FF2B3681"/>
      </right>
      <top style="medium">
        <color rgb="FF3A72A7"/>
      </top>
      <bottom style="medium">
        <color rgb="FF2B3681"/>
      </bottom>
      <diagonal/>
    </border>
    <border>
      <left style="thin">
        <color rgb="FF2B3681"/>
      </left>
      <right style="medium">
        <color rgb="FF3A72A7"/>
      </right>
      <top style="medium">
        <color rgb="FF3A72A7"/>
      </top>
      <bottom style="medium">
        <color rgb="FF2B3681"/>
      </bottom>
      <diagonal/>
    </border>
    <border>
      <left/>
      <right style="thin">
        <color rgb="FFF0F0E3"/>
      </right>
      <top/>
      <bottom style="thin">
        <color rgb="FFF0F0E3"/>
      </bottom>
      <diagonal/>
    </border>
    <border>
      <left style="thin">
        <color rgb="FFF0F0E3"/>
      </left>
      <right style="medium">
        <color rgb="FF3A72A7"/>
      </right>
      <top/>
      <bottom style="thin">
        <color rgb="FFF0F0E3"/>
      </bottom>
      <diagonal/>
    </border>
    <border>
      <left style="medium">
        <color rgb="FF2B3681"/>
      </left>
      <right style="medium">
        <color rgb="FF2B3681"/>
      </right>
      <top style="medium">
        <color rgb="FF3A72A7"/>
      </top>
      <bottom style="medium">
        <color rgb="FF2B3681"/>
      </bottom>
      <diagonal/>
    </border>
    <border>
      <left style="medium">
        <color rgb="FF2B3681"/>
      </left>
      <right style="medium">
        <color rgb="FF3A72A7"/>
      </right>
      <top style="medium">
        <color rgb="FF3A72A7"/>
      </top>
      <bottom style="medium">
        <color rgb="FF2B3681"/>
      </bottom>
      <diagonal/>
    </border>
    <border>
      <left/>
      <right style="medium">
        <color rgb="FFF0F0E3"/>
      </right>
      <top style="medium">
        <color rgb="FF3A72A7"/>
      </top>
      <bottom style="medium">
        <color rgb="FF3A72A7"/>
      </bottom>
      <diagonal/>
    </border>
    <border>
      <left style="medium">
        <color rgb="FFF0F0E3"/>
      </left>
      <right style="medium">
        <color rgb="FF3A72A7"/>
      </right>
      <top style="medium">
        <color rgb="FF3A72A7"/>
      </top>
      <bottom style="medium">
        <color rgb="FF3A72A7"/>
      </bottom>
      <diagonal/>
    </border>
    <border>
      <left/>
      <right style="thin">
        <color theme="0"/>
      </right>
      <top style="medium">
        <color rgb="FF3A72A7"/>
      </top>
      <bottom style="thin">
        <color theme="0"/>
      </bottom>
      <diagonal/>
    </border>
    <border>
      <left style="thin">
        <color theme="0"/>
      </left>
      <right style="medium">
        <color rgb="FF3A72A7"/>
      </right>
      <top style="medium">
        <color rgb="FF3A72A7"/>
      </top>
      <bottom style="thin">
        <color theme="0"/>
      </bottom>
      <diagonal/>
    </border>
    <border>
      <left style="thin">
        <color rgb="FF3A72A7"/>
      </left>
      <right style="thin">
        <color theme="0"/>
      </right>
      <top style="thin">
        <color theme="0"/>
      </top>
      <bottom style="thin">
        <color theme="0"/>
      </bottom>
      <diagonal/>
    </border>
    <border>
      <left style="medium">
        <color rgb="FF3A72A7"/>
      </left>
      <right/>
      <top style="medium">
        <color rgb="FFF0F0E3"/>
      </top>
      <bottom/>
      <diagonal/>
    </border>
    <border>
      <left style="thin">
        <color rgb="FF3A72A7"/>
      </left>
      <right style="thin">
        <color rgb="FF3A72A7"/>
      </right>
      <top style="thin">
        <color rgb="FFFFFEF5"/>
      </top>
      <bottom style="thin">
        <color rgb="FF3A72A7"/>
      </bottom>
      <diagonal/>
    </border>
    <border>
      <left style="medium">
        <color rgb="FF3A72A7"/>
      </left>
      <right style="medium">
        <color theme="0"/>
      </right>
      <top style="medium">
        <color rgb="FFF0F0E3"/>
      </top>
      <bottom style="medium">
        <color rgb="FFF0F0E3"/>
      </bottom>
      <diagonal/>
    </border>
    <border>
      <left style="medium">
        <color rgb="FF3A72A7"/>
      </left>
      <right style="medium">
        <color theme="0"/>
      </right>
      <top style="medium">
        <color theme="0"/>
      </top>
      <bottom style="medium">
        <color rgb="FFF0F0E3"/>
      </bottom>
      <diagonal/>
    </border>
    <border>
      <left style="medium">
        <color rgb="FF3A72A7"/>
      </left>
      <right style="thin">
        <color rgb="FF3A72A7"/>
      </right>
      <top style="thin">
        <color theme="0"/>
      </top>
      <bottom/>
      <diagonal/>
    </border>
    <border>
      <left style="medium">
        <color rgb="FF3A72A7"/>
      </left>
      <right style="thin">
        <color rgb="FF3A72A7"/>
      </right>
      <top/>
      <bottom style="thin">
        <color theme="0"/>
      </bottom>
      <diagonal/>
    </border>
    <border>
      <left style="thin">
        <color theme="0"/>
      </left>
      <right style="thin">
        <color theme="0"/>
      </right>
      <top style="thin">
        <color theme="0"/>
      </top>
      <bottom style="thin">
        <color rgb="FFF0F0E3"/>
      </bottom>
      <diagonal/>
    </border>
    <border>
      <left style="medium">
        <color rgb="FF3A72A7"/>
      </left>
      <right style="thin">
        <color theme="0"/>
      </right>
      <top style="medium">
        <color rgb="FF3A72A7"/>
      </top>
      <bottom style="thin">
        <color theme="0"/>
      </bottom>
      <diagonal/>
    </border>
    <border>
      <left style="medium">
        <color rgb="FFF0F0E3"/>
      </left>
      <right style="thin">
        <color theme="0"/>
      </right>
      <top style="thin">
        <color theme="0"/>
      </top>
      <bottom style="medium">
        <color rgb="FFF0F0E3"/>
      </bottom>
      <diagonal/>
    </border>
    <border>
      <left style="medium">
        <color rgb="FFF0F0E3"/>
      </left>
      <right style="thin">
        <color theme="0"/>
      </right>
      <top style="medium">
        <color rgb="FFF0F0E3"/>
      </top>
      <bottom style="thin">
        <color theme="0"/>
      </bottom>
      <diagonal/>
    </border>
    <border>
      <left style="thin">
        <color rgb="FFC00000"/>
      </left>
      <right/>
      <top style="thin">
        <color rgb="FFC00000"/>
      </top>
      <bottom style="medium">
        <color rgb="FF3A72A7"/>
      </bottom>
      <diagonal/>
    </border>
    <border>
      <left/>
      <right/>
      <top style="thin">
        <color rgb="FFC00000"/>
      </top>
      <bottom style="medium">
        <color rgb="FF3A72A7"/>
      </bottom>
      <diagonal/>
    </border>
    <border>
      <left/>
      <right style="thin">
        <color rgb="FFC00000"/>
      </right>
      <top style="thin">
        <color rgb="FFC00000"/>
      </top>
      <bottom style="medium">
        <color rgb="FF3A72A7"/>
      </bottom>
      <diagonal/>
    </border>
    <border>
      <left/>
      <right/>
      <top style="medium">
        <color rgb="FF3A72A7"/>
      </top>
      <bottom style="medium">
        <color rgb="FF3A72A7"/>
      </bottom>
      <diagonal/>
    </border>
    <border>
      <left/>
      <right style="medium">
        <color rgb="FF3A72A7"/>
      </right>
      <top style="medium">
        <color rgb="FF3A72A7"/>
      </top>
      <bottom style="medium">
        <color rgb="FF3A72A7"/>
      </bottom>
      <diagonal/>
    </border>
    <border>
      <left style="medium">
        <color rgb="FF3A72A7"/>
      </left>
      <right/>
      <top style="medium">
        <color rgb="FF3A72A7"/>
      </top>
      <bottom style="medium">
        <color rgb="FF2B3681"/>
      </bottom>
      <diagonal/>
    </border>
    <border>
      <left/>
      <right style="thin">
        <color rgb="FF2B3681"/>
      </right>
      <top style="medium">
        <color rgb="FF3A72A7"/>
      </top>
      <bottom style="medium">
        <color rgb="FF2B3681"/>
      </bottom>
      <diagonal/>
    </border>
    <border>
      <left style="thin">
        <color rgb="FF3A72A7"/>
      </left>
      <right style="thin">
        <color rgb="FFF0F0E3"/>
      </right>
      <top style="thin">
        <color rgb="FF3A72A7"/>
      </top>
      <bottom/>
      <diagonal/>
    </border>
    <border>
      <left style="thin">
        <color rgb="FF3A72A7"/>
      </left>
      <right style="thin">
        <color rgb="FFF0F0E3"/>
      </right>
      <top/>
      <bottom style="thin">
        <color rgb="FF0070C0"/>
      </bottom>
      <diagonal/>
    </border>
    <border>
      <left style="thin">
        <color rgb="FFF0F0E3"/>
      </left>
      <right style="thin">
        <color rgb="FFF0F0E3"/>
      </right>
      <top style="thin">
        <color rgb="FF3A72A7"/>
      </top>
      <bottom/>
      <diagonal/>
    </border>
    <border>
      <left style="thin">
        <color rgb="FFF0F0E3"/>
      </left>
      <right style="thin">
        <color rgb="FF3A72A7"/>
      </right>
      <top style="thin">
        <color rgb="FF3A72A7"/>
      </top>
      <bottom/>
      <diagonal/>
    </border>
    <border>
      <left style="thin">
        <color rgb="FFF0F0E3"/>
      </left>
      <right style="thin">
        <color rgb="FFF0F0E3"/>
      </right>
      <top/>
      <bottom style="thin">
        <color rgb="FF0070C0"/>
      </bottom>
      <diagonal/>
    </border>
    <border>
      <left style="thin">
        <color rgb="FFF0F0E3"/>
      </left>
      <right style="thin">
        <color rgb="FF3A72A7"/>
      </right>
      <top/>
      <bottom style="thin">
        <color rgb="FF0070C0"/>
      </bottom>
      <diagonal/>
    </border>
    <border>
      <left style="medium">
        <color rgb="FF3A72A7"/>
      </left>
      <right style="thin">
        <color theme="0"/>
      </right>
      <top style="medium">
        <color rgb="FFF0F0E3"/>
      </top>
      <bottom/>
      <diagonal/>
    </border>
    <border>
      <left style="thin">
        <color theme="0"/>
      </left>
      <right/>
      <top/>
      <bottom/>
      <diagonal/>
    </border>
    <border>
      <left/>
      <right/>
      <top style="thin">
        <color theme="0"/>
      </top>
      <bottom/>
      <diagonal/>
    </border>
    <border>
      <left/>
      <right style="medium">
        <color rgb="FF3A72A7"/>
      </right>
      <top style="thin">
        <color theme="0"/>
      </top>
      <bottom/>
      <diagonal/>
    </border>
    <border>
      <left/>
      <right style="thin">
        <color rgb="FFF0F0E3"/>
      </right>
      <top style="thin">
        <color rgb="FFF0F0E3"/>
      </top>
      <bottom style="thin">
        <color theme="0"/>
      </bottom>
      <diagonal/>
    </border>
    <border>
      <left style="thin">
        <color theme="0"/>
      </left>
      <right style="medium">
        <color rgb="FF3A72A7"/>
      </right>
      <top style="thin">
        <color theme="0"/>
      </top>
      <bottom style="medium">
        <color rgb="FF2B3681"/>
      </bottom>
      <diagonal/>
    </border>
    <border>
      <left style="thin">
        <color theme="0"/>
      </left>
      <right style="thin">
        <color theme="0"/>
      </right>
      <top style="thin">
        <color theme="0"/>
      </top>
      <bottom style="medium">
        <color rgb="FF2B3681"/>
      </bottom>
      <diagonal/>
    </border>
    <border>
      <left/>
      <right style="thin">
        <color rgb="FFC00000"/>
      </right>
      <top style="thin">
        <color rgb="FFC00000"/>
      </top>
      <bottom style="thin">
        <color rgb="FFC00000"/>
      </bottom>
      <diagonal/>
    </border>
    <border>
      <left style="medium">
        <color rgb="FF3A72A7"/>
      </left>
      <right style="thin">
        <color rgb="FFC00000"/>
      </right>
      <top style="medium">
        <color rgb="FF3A72A7"/>
      </top>
      <bottom style="thin">
        <color theme="5" tint="-0.24994659260841701"/>
      </bottom>
      <diagonal/>
    </border>
    <border>
      <left style="medium">
        <color rgb="FF3A72A7"/>
      </left>
      <right style="thin">
        <color rgb="FFC00000"/>
      </right>
      <top style="thin">
        <color theme="5" tint="-0.24994659260841701"/>
      </top>
      <bottom style="thin">
        <color theme="5" tint="-0.24994659260841701"/>
      </bottom>
      <diagonal/>
    </border>
    <border>
      <left style="medium">
        <color rgb="FF3A72A7"/>
      </left>
      <right style="thin">
        <color rgb="FFF0F0E3"/>
      </right>
      <top style="thin">
        <color theme="5" tint="-0.24994659260841701"/>
      </top>
      <bottom style="thin">
        <color theme="5" tint="-0.24994659260841701"/>
      </bottom>
      <diagonal/>
    </border>
    <border>
      <left style="medium">
        <color rgb="FF3A72A7"/>
      </left>
      <right/>
      <top style="thin">
        <color theme="5" tint="-0.24994659260841701"/>
      </top>
      <bottom style="thin">
        <color theme="5" tint="-0.24994659260841701"/>
      </bottom>
      <diagonal/>
    </border>
    <border>
      <left/>
      <right/>
      <top style="thin">
        <color rgb="FFC00000"/>
      </top>
      <bottom style="thin">
        <color rgb="FFC00000"/>
      </bottom>
      <diagonal/>
    </border>
    <border>
      <left/>
      <right style="medium">
        <color rgb="FF3A72A7"/>
      </right>
      <top style="thin">
        <color rgb="FFC00000"/>
      </top>
      <bottom style="thin">
        <color rgb="FFC00000"/>
      </bottom>
      <diagonal/>
    </border>
    <border>
      <left style="thin">
        <color rgb="FF2B3681"/>
      </left>
      <right style="medium">
        <color rgb="FF2B3681"/>
      </right>
      <top style="thin">
        <color rgb="FF2B3681"/>
      </top>
      <bottom style="thin">
        <color rgb="FF2B3681"/>
      </bottom>
      <diagonal/>
    </border>
    <border>
      <left style="thin">
        <color rgb="FF2F5496"/>
      </left>
      <right/>
      <top style="thin">
        <color rgb="FF2F5496"/>
      </top>
      <bottom style="thin">
        <color rgb="FF2F5496"/>
      </bottom>
      <diagonal/>
    </border>
    <border>
      <left style="thin">
        <color rgb="FF2F5496"/>
      </left>
      <right style="medium">
        <color rgb="FF3A72A7"/>
      </right>
      <top style="medium">
        <color rgb="FF3A72A7"/>
      </top>
      <bottom/>
      <diagonal/>
    </border>
    <border>
      <left style="thin">
        <color rgb="FF2F5496"/>
      </left>
      <right style="thin">
        <color rgb="FFF0F0E3"/>
      </right>
      <top style="medium">
        <color theme="0"/>
      </top>
      <bottom style="medium">
        <color rgb="FF2F5496"/>
      </bottom>
      <diagonal/>
    </border>
    <border>
      <left style="thin">
        <color theme="0"/>
      </left>
      <right/>
      <top style="medium">
        <color rgb="FF2F5496"/>
      </top>
      <bottom style="thin">
        <color rgb="FFF0F0E3"/>
      </bottom>
      <diagonal/>
    </border>
    <border>
      <left/>
      <right style="medium">
        <color rgb="FF2F5496"/>
      </right>
      <top style="medium">
        <color rgb="FF2F5496"/>
      </top>
      <bottom style="thin">
        <color rgb="FFF0F0E3"/>
      </bottom>
      <diagonal/>
    </border>
    <border>
      <left style="thin">
        <color rgb="FFF0F0E3"/>
      </left>
      <right style="medium">
        <color rgb="FF3A72A7"/>
      </right>
      <top style="medium">
        <color theme="0"/>
      </top>
      <bottom style="medium">
        <color rgb="FF2B3681"/>
      </bottom>
      <diagonal/>
    </border>
    <border>
      <left style="thin">
        <color rgb="FFC80A0A"/>
      </left>
      <right style="medium">
        <color rgb="FF2B3681"/>
      </right>
      <top style="thin">
        <color rgb="FFC80A0A"/>
      </top>
      <bottom style="medium">
        <color rgb="FF3A72A7"/>
      </bottom>
      <diagonal/>
    </border>
    <border>
      <left/>
      <right style="thin">
        <color theme="0"/>
      </right>
      <top style="medium">
        <color rgb="FF2F5496"/>
      </top>
      <bottom style="thin">
        <color rgb="FFF0F0E3"/>
      </bottom>
      <diagonal/>
    </border>
    <border>
      <left style="thin">
        <color rgb="FFC00000"/>
      </left>
      <right style="thin">
        <color rgb="FFC80A0A"/>
      </right>
      <top style="medium">
        <color rgb="FF3A72A7"/>
      </top>
      <bottom style="thin">
        <color theme="5" tint="-0.24994659260841701"/>
      </bottom>
      <diagonal/>
    </border>
    <border>
      <left style="thin">
        <color rgb="FFC00000"/>
      </left>
      <right style="thin">
        <color rgb="FFC80A0A"/>
      </right>
      <top style="thin">
        <color theme="5" tint="-0.24994659260841701"/>
      </top>
      <bottom style="thin">
        <color rgb="FFC00000"/>
      </bottom>
      <diagonal/>
    </border>
    <border>
      <left style="thin">
        <color rgb="FFEFFAF9"/>
      </left>
      <right style="thin">
        <color rgb="FFEFFAF9"/>
      </right>
      <top style="thin">
        <color rgb="FFC00000"/>
      </top>
      <bottom style="thin">
        <color rgb="FFC00000"/>
      </bottom>
      <diagonal/>
    </border>
    <border>
      <left/>
      <right style="medium">
        <color rgb="FF3A72A7"/>
      </right>
      <top style="thin">
        <color rgb="FFC80A0A"/>
      </top>
      <bottom style="thin">
        <color rgb="FFC00000"/>
      </bottom>
      <diagonal/>
    </border>
    <border>
      <left style="medium">
        <color rgb="FF3A72A7"/>
      </left>
      <right style="thin">
        <color rgb="FFC00000"/>
      </right>
      <top style="thin">
        <color theme="5" tint="-0.24994659260841701"/>
      </top>
      <bottom style="medium">
        <color rgb="FF3A72A7"/>
      </bottom>
      <diagonal/>
    </border>
    <border>
      <left style="thin">
        <color rgb="FF3A72A7"/>
      </left>
      <right style="thin">
        <color rgb="FF3A72A7"/>
      </right>
      <top style="thin">
        <color rgb="FF3A72A7"/>
      </top>
      <bottom style="medium">
        <color rgb="FF2B3681"/>
      </bottom>
      <diagonal/>
    </border>
    <border>
      <left/>
      <right style="thin">
        <color rgb="FFC80A0A"/>
      </right>
      <top style="thin">
        <color rgb="FFC80A0A"/>
      </top>
      <bottom style="medium">
        <color rgb="FF2B3681"/>
      </bottom>
      <diagonal/>
    </border>
    <border>
      <left style="thin">
        <color rgb="FFC80A0A"/>
      </left>
      <right style="thin">
        <color rgb="FFC80A0A"/>
      </right>
      <top style="thin">
        <color rgb="FFC80A0A"/>
      </top>
      <bottom style="medium">
        <color rgb="FF2B3681"/>
      </bottom>
      <diagonal/>
    </border>
    <border>
      <left style="thin">
        <color rgb="FFC80A0A"/>
      </left>
      <right style="medium">
        <color rgb="FF2B3681"/>
      </right>
      <top style="thin">
        <color rgb="FFC80A0A"/>
      </top>
      <bottom style="medium">
        <color rgb="FF2B3681"/>
      </bottom>
      <diagonal/>
    </border>
  </borders>
  <cellStyleXfs count="5">
    <xf numFmtId="0" fontId="0" fillId="0" borderId="0"/>
    <xf numFmtId="0" fontId="5" fillId="2" borderId="0" applyNumberFormat="0" applyBorder="0" applyAlignment="0" applyProtection="0"/>
    <xf numFmtId="164" fontId="4" fillId="0" borderId="0" applyFont="0" applyFill="0" applyBorder="0" applyAlignment="0" applyProtection="0"/>
    <xf numFmtId="0" fontId="6" fillId="3" borderId="0" applyNumberFormat="0" applyBorder="0" applyAlignment="0" applyProtection="0"/>
    <xf numFmtId="9" fontId="4" fillId="0" borderId="0" applyFont="0" applyFill="0" applyBorder="0" applyAlignment="0" applyProtection="0"/>
  </cellStyleXfs>
  <cellXfs count="588">
    <xf numFmtId="0" fontId="0" fillId="0" borderId="0" xfId="0"/>
    <xf numFmtId="0" fontId="7" fillId="0" borderId="0" xfId="0" applyFont="1" applyAlignment="1">
      <alignment horizontal="center" vertical="center"/>
    </xf>
    <xf numFmtId="0" fontId="0" fillId="0" borderId="0" xfId="0" applyAlignment="1">
      <alignment horizontal="center" vertical="center"/>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9" fillId="5" borderId="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164" fontId="9" fillId="5" borderId="6" xfId="2" applyFont="1" applyFill="1" applyBorder="1" applyAlignment="1" applyProtection="1">
      <alignment horizontal="center" vertical="center" wrapText="1"/>
      <protection locked="0"/>
    </xf>
    <xf numFmtId="0" fontId="9" fillId="5" borderId="7" xfId="0" applyFont="1" applyFill="1" applyBorder="1" applyAlignment="1" applyProtection="1">
      <alignment horizontal="left" vertical="center" wrapText="1"/>
      <protection locked="0"/>
    </xf>
    <xf numFmtId="0" fontId="9" fillId="5" borderId="4" xfId="0" applyFont="1" applyFill="1" applyBorder="1" applyAlignment="1" applyProtection="1">
      <alignment vertical="center" wrapText="1"/>
      <protection locked="0"/>
    </xf>
    <xf numFmtId="0" fontId="9" fillId="5" borderId="4" xfId="0" applyFont="1" applyFill="1" applyBorder="1" applyAlignment="1" applyProtection="1">
      <alignment horizontal="center" vertical="center" wrapText="1"/>
      <protection locked="0"/>
    </xf>
    <xf numFmtId="0" fontId="0" fillId="0" borderId="8" xfId="0"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center" vertical="center" wrapText="1"/>
    </xf>
    <xf numFmtId="0" fontId="0" fillId="0" borderId="10" xfId="0" applyBorder="1" applyAlignment="1">
      <alignment horizontal="center" vertical="center"/>
    </xf>
    <xf numFmtId="0" fontId="7" fillId="0" borderId="11" xfId="0" applyFont="1" applyBorder="1" applyAlignment="1">
      <alignment horizontal="center" vertical="center"/>
    </xf>
    <xf numFmtId="0" fontId="0" fillId="0" borderId="12" xfId="0" applyBorder="1" applyAlignment="1">
      <alignment horizontal="center" vertical="center"/>
    </xf>
    <xf numFmtId="0" fontId="7" fillId="0" borderId="13" xfId="0" applyFont="1" applyBorder="1" applyAlignment="1">
      <alignment horizontal="center" vertical="center"/>
    </xf>
    <xf numFmtId="0" fontId="10" fillId="0" borderId="14" xfId="0" applyFont="1" applyBorder="1" applyAlignment="1">
      <alignment horizontal="center"/>
    </xf>
    <xf numFmtId="0" fontId="10" fillId="0" borderId="15" xfId="0" applyFont="1" applyBorder="1" applyAlignment="1">
      <alignment horizontal="center"/>
    </xf>
    <xf numFmtId="0" fontId="0" fillId="0" borderId="14" xfId="0"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0" borderId="18" xfId="0" applyBorder="1" applyAlignment="1">
      <alignment horizontal="left"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1" fillId="0" borderId="21" xfId="0" applyFont="1" applyBorder="1" applyAlignment="1">
      <alignment horizontal="center" vertical="center" wrapText="1"/>
    </xf>
    <xf numFmtId="0" fontId="13" fillId="6" borderId="0" xfId="0" applyFont="1" applyFill="1" applyAlignment="1">
      <alignment horizontal="center" vertical="center"/>
    </xf>
    <xf numFmtId="0" fontId="11" fillId="5" borderId="0" xfId="0" applyFont="1" applyFill="1" applyAlignment="1" applyProtection="1">
      <alignment horizontal="center" vertical="center"/>
      <protection locked="0"/>
    </xf>
    <xf numFmtId="0" fontId="0" fillId="0" borderId="10" xfId="0" applyBorder="1"/>
    <xf numFmtId="0" fontId="7" fillId="0" borderId="22" xfId="0" applyFont="1" applyBorder="1" applyAlignment="1">
      <alignment horizontal="center" vertical="center"/>
    </xf>
    <xf numFmtId="0" fontId="0" fillId="0" borderId="23" xfId="0" applyBorder="1"/>
    <xf numFmtId="0" fontId="0" fillId="0" borderId="23" xfId="0" applyBorder="1" applyAlignment="1">
      <alignment horizontal="center" vertical="center"/>
    </xf>
    <xf numFmtId="0" fontId="0" fillId="0" borderId="24" xfId="0" applyBorder="1"/>
    <xf numFmtId="0" fontId="9" fillId="4" borderId="5" xfId="0" applyFont="1" applyFill="1" applyBorder="1" applyAlignment="1">
      <alignment horizontal="left" vertical="center" wrapText="1"/>
    </xf>
    <xf numFmtId="0" fontId="9" fillId="4" borderId="4" xfId="0" applyFont="1" applyFill="1" applyBorder="1" applyAlignment="1">
      <alignment horizontal="left" vertical="center" wrapText="1"/>
    </xf>
    <xf numFmtId="0" fontId="0" fillId="0" borderId="25" xfId="0" applyBorder="1" applyAlignment="1">
      <alignment horizontal="center" vertical="center"/>
    </xf>
    <xf numFmtId="0" fontId="11" fillId="4" borderId="4" xfId="0" applyFont="1" applyFill="1" applyBorder="1" applyAlignment="1">
      <alignment horizontal="center" vertical="center" wrapText="1"/>
    </xf>
    <xf numFmtId="0" fontId="7" fillId="0" borderId="26" xfId="0" applyFont="1" applyBorder="1" applyAlignment="1">
      <alignment horizontal="center" vertical="center"/>
    </xf>
    <xf numFmtId="0" fontId="0" fillId="0" borderId="27" xfId="0" applyBorder="1" applyAlignment="1">
      <alignment horizontal="center" vertical="center"/>
    </xf>
    <xf numFmtId="0" fontId="14" fillId="0" borderId="28" xfId="0" applyFont="1" applyBorder="1" applyAlignment="1" applyProtection="1">
      <alignment horizontal="center" vertical="center" wrapText="1"/>
      <protection hidden="1"/>
    </xf>
    <xf numFmtId="0" fontId="0" fillId="0" borderId="29" xfId="0" applyBorder="1" applyAlignment="1">
      <alignment horizontal="center" vertical="center"/>
    </xf>
    <xf numFmtId="0" fontId="9" fillId="4" borderId="30" xfId="0" applyFont="1" applyFill="1" applyBorder="1" applyAlignment="1">
      <alignment horizontal="left" vertical="center" wrapText="1"/>
    </xf>
    <xf numFmtId="0" fontId="15" fillId="4" borderId="31" xfId="0" applyFont="1" applyFill="1" applyBorder="1" applyAlignment="1">
      <alignment horizontal="center" vertical="center" wrapText="1"/>
    </xf>
    <xf numFmtId="0" fontId="9" fillId="4" borderId="31" xfId="0" applyFont="1" applyFill="1" applyBorder="1" applyAlignment="1">
      <alignment horizontal="left" vertical="center" wrapText="1"/>
    </xf>
    <xf numFmtId="0" fontId="15" fillId="4" borderId="32" xfId="0" applyFont="1" applyFill="1" applyBorder="1" applyAlignment="1">
      <alignment horizontal="center" vertical="center"/>
    </xf>
    <xf numFmtId="0" fontId="15" fillId="4" borderId="31" xfId="0" applyFont="1" applyFill="1" applyBorder="1" applyAlignment="1">
      <alignment horizontal="center" vertical="center"/>
    </xf>
    <xf numFmtId="0" fontId="9" fillId="4" borderId="33"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15" fillId="4" borderId="34" xfId="0" applyFont="1" applyFill="1" applyBorder="1" applyAlignment="1">
      <alignment horizontal="center" vertical="center"/>
    </xf>
    <xf numFmtId="0" fontId="15" fillId="4" borderId="34" xfId="0" applyFont="1" applyFill="1" applyBorder="1" applyAlignment="1">
      <alignment horizontal="center" vertical="center" wrapText="1"/>
    </xf>
    <xf numFmtId="0" fontId="17" fillId="4" borderId="35" xfId="0" applyFont="1" applyFill="1" applyBorder="1" applyAlignment="1">
      <alignment horizontal="center" vertical="center"/>
    </xf>
    <xf numFmtId="0" fontId="17" fillId="4" borderId="36" xfId="0" applyFont="1" applyFill="1" applyBorder="1" applyAlignment="1">
      <alignment horizontal="center" vertical="center"/>
    </xf>
    <xf numFmtId="0" fontId="7" fillId="0" borderId="37" xfId="0" applyFont="1" applyBorder="1" applyAlignment="1">
      <alignment horizontal="center" vertical="center"/>
    </xf>
    <xf numFmtId="0" fontId="8" fillId="0" borderId="37" xfId="0" applyFont="1" applyBorder="1" applyAlignment="1">
      <alignment horizontal="left" vertical="center" wrapText="1"/>
    </xf>
    <xf numFmtId="0" fontId="9" fillId="0" borderId="37" xfId="0" applyFont="1" applyBorder="1" applyAlignment="1">
      <alignment horizontal="left" vertical="center" wrapText="1"/>
    </xf>
    <xf numFmtId="0" fontId="18" fillId="0" borderId="37" xfId="0" applyFont="1" applyBorder="1" applyAlignment="1" applyProtection="1">
      <alignment horizontal="center" vertical="center" wrapText="1"/>
      <protection hidden="1"/>
    </xf>
    <xf numFmtId="0" fontId="0" fillId="0" borderId="37" xfId="0" applyBorder="1" applyAlignment="1">
      <alignment horizontal="center" vertical="center"/>
    </xf>
    <xf numFmtId="0" fontId="19" fillId="0" borderId="37" xfId="0" applyFont="1" applyBorder="1" applyAlignment="1" applyProtection="1">
      <alignment horizontal="center" vertical="center" wrapText="1"/>
      <protection locked="0" hidden="1"/>
    </xf>
    <xf numFmtId="0" fontId="7" fillId="0" borderId="38" xfId="0" applyFont="1" applyBorder="1" applyAlignment="1">
      <alignment horizontal="center" vertical="center"/>
    </xf>
    <xf numFmtId="0" fontId="0" fillId="0" borderId="38" xfId="0" applyBorder="1" applyAlignment="1">
      <alignment horizontal="center" vertical="center"/>
    </xf>
    <xf numFmtId="0" fontId="7" fillId="0" borderId="39" xfId="0" applyFont="1" applyBorder="1" applyAlignment="1">
      <alignment horizontal="center" vertical="center"/>
    </xf>
    <xf numFmtId="0" fontId="8" fillId="0" borderId="27" xfId="0" applyFont="1" applyBorder="1" applyAlignment="1">
      <alignment horizontal="left" vertical="center" wrapText="1"/>
    </xf>
    <xf numFmtId="0" fontId="9" fillId="0" borderId="27" xfId="0" applyFont="1" applyBorder="1" applyAlignment="1">
      <alignment horizontal="left" vertical="center" wrapText="1"/>
    </xf>
    <xf numFmtId="0" fontId="9" fillId="4" borderId="38" xfId="0" applyFont="1" applyFill="1" applyBorder="1" applyAlignment="1">
      <alignment horizontal="left" vertical="center" wrapText="1"/>
    </xf>
    <xf numFmtId="0" fontId="18" fillId="4" borderId="38" xfId="0" applyFont="1" applyFill="1" applyBorder="1" applyAlignment="1" applyProtection="1">
      <alignment horizontal="center" vertical="center" wrapText="1"/>
      <protection hidden="1"/>
    </xf>
    <xf numFmtId="0" fontId="9" fillId="0" borderId="38" xfId="0" applyFont="1" applyBorder="1" applyAlignment="1">
      <alignment horizontal="left" vertical="center" wrapText="1"/>
    </xf>
    <xf numFmtId="0" fontId="9" fillId="4" borderId="39" xfId="0" applyFont="1" applyFill="1" applyBorder="1" applyAlignment="1">
      <alignment horizontal="lef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21" fillId="4" borderId="43" xfId="0" applyFont="1" applyFill="1" applyBorder="1" applyAlignment="1">
      <alignment horizontal="center" vertical="center"/>
    </xf>
    <xf numFmtId="0" fontId="8" fillId="4" borderId="44"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21" fillId="4" borderId="0" xfId="0" applyFont="1" applyFill="1" applyAlignment="1">
      <alignment horizontal="center" vertical="center"/>
    </xf>
    <xf numFmtId="0" fontId="22" fillId="4" borderId="26" xfId="0" applyFont="1" applyFill="1" applyBorder="1" applyAlignment="1">
      <alignment horizontal="left" vertical="center"/>
    </xf>
    <xf numFmtId="0" fontId="18" fillId="4" borderId="46" xfId="0" applyFont="1" applyFill="1" applyBorder="1" applyAlignment="1" applyProtection="1">
      <alignment horizontal="center" vertical="center" wrapText="1"/>
      <protection hidden="1"/>
    </xf>
    <xf numFmtId="0" fontId="23" fillId="4" borderId="48" xfId="0" applyFont="1" applyFill="1" applyBorder="1" applyAlignment="1">
      <alignment horizontal="center" vertical="center" wrapText="1"/>
    </xf>
    <xf numFmtId="0" fontId="18" fillId="4" borderId="49" xfId="0" applyFont="1" applyFill="1" applyBorder="1" applyAlignment="1" applyProtection="1">
      <alignment horizontal="center" vertical="center" wrapText="1"/>
      <protection hidden="1"/>
    </xf>
    <xf numFmtId="0" fontId="19" fillId="4" borderId="38" xfId="0" applyFont="1" applyFill="1" applyBorder="1" applyAlignment="1">
      <alignment horizontal="center" vertical="center"/>
    </xf>
    <xf numFmtId="0" fontId="19" fillId="5" borderId="38" xfId="0" applyFont="1" applyFill="1" applyBorder="1" applyAlignment="1" applyProtection="1">
      <alignment horizontal="center" vertical="center" wrapText="1"/>
      <protection locked="0" hidden="1"/>
    </xf>
    <xf numFmtId="0" fontId="25" fillId="4" borderId="26" xfId="0" applyFont="1" applyFill="1" applyBorder="1" applyAlignment="1">
      <alignment horizontal="left" vertical="center" wrapText="1"/>
    </xf>
    <xf numFmtId="0" fontId="25" fillId="4" borderId="50" xfId="0" applyFont="1" applyFill="1" applyBorder="1" applyAlignment="1">
      <alignment horizontal="center" vertical="center"/>
    </xf>
    <xf numFmtId="0" fontId="19" fillId="0" borderId="27" xfId="0" applyFont="1" applyBorder="1" applyAlignment="1" applyProtection="1">
      <alignment horizontal="center" vertical="center" wrapText="1"/>
      <protection locked="0" hidden="1"/>
    </xf>
    <xf numFmtId="0" fontId="0" fillId="4" borderId="51" xfId="0" applyFill="1" applyBorder="1" applyAlignment="1">
      <alignment horizontal="center" vertical="center"/>
    </xf>
    <xf numFmtId="0" fontId="0" fillId="4" borderId="52" xfId="0" applyFill="1" applyBorder="1" applyAlignment="1">
      <alignment horizontal="center" vertical="center"/>
    </xf>
    <xf numFmtId="0" fontId="8" fillId="4" borderId="53" xfId="0" applyFont="1" applyFill="1" applyBorder="1" applyAlignment="1" applyProtection="1">
      <alignment horizontal="center" vertical="center" wrapText="1"/>
      <protection hidden="1"/>
    </xf>
    <xf numFmtId="0" fontId="8" fillId="4" borderId="54" xfId="0" applyFont="1" applyFill="1" applyBorder="1" applyAlignment="1" applyProtection="1">
      <alignment horizontal="center" vertical="center" wrapText="1"/>
      <protection hidden="1"/>
    </xf>
    <xf numFmtId="0" fontId="19" fillId="4" borderId="55" xfId="0" applyFont="1" applyFill="1" applyBorder="1" applyAlignment="1">
      <alignment horizontal="center" vertical="center"/>
    </xf>
    <xf numFmtId="0" fontId="26" fillId="4" borderId="56" xfId="0" applyFont="1" applyFill="1" applyBorder="1" applyAlignment="1">
      <alignment horizontal="center" vertical="center"/>
    </xf>
    <xf numFmtId="0" fontId="26" fillId="4" borderId="57" xfId="0" applyFont="1" applyFill="1" applyBorder="1" applyAlignment="1">
      <alignment horizontal="center" vertical="center"/>
    </xf>
    <xf numFmtId="0" fontId="9" fillId="4" borderId="58" xfId="0" applyFont="1" applyFill="1" applyBorder="1" applyAlignment="1">
      <alignment horizontal="left" vertical="center" wrapText="1"/>
    </xf>
    <xf numFmtId="0" fontId="18" fillId="4" borderId="58" xfId="0" applyFont="1" applyFill="1" applyBorder="1" applyAlignment="1" applyProtection="1">
      <alignment horizontal="center" vertical="center" wrapText="1"/>
      <protection hidden="1"/>
    </xf>
    <xf numFmtId="0" fontId="19" fillId="5" borderId="58" xfId="0" applyFont="1" applyFill="1" applyBorder="1" applyAlignment="1" applyProtection="1">
      <alignment horizontal="center" vertical="center" wrapText="1"/>
      <protection locked="0" hidden="1"/>
    </xf>
    <xf numFmtId="0" fontId="8" fillId="4" borderId="59" xfId="0" applyFont="1" applyFill="1" applyBorder="1" applyAlignment="1">
      <alignment horizontal="left" vertical="center" wrapText="1"/>
    </xf>
    <xf numFmtId="0" fontId="8" fillId="4" borderId="60" xfId="0" applyFont="1" applyFill="1" applyBorder="1" applyAlignment="1">
      <alignment horizontal="left" vertical="center" wrapText="1"/>
    </xf>
    <xf numFmtId="0" fontId="0" fillId="4" borderId="0" xfId="0" applyFill="1"/>
    <xf numFmtId="0" fontId="18" fillId="4" borderId="61" xfId="0" applyFont="1" applyFill="1" applyBorder="1" applyAlignment="1" applyProtection="1">
      <alignment horizontal="center" vertical="center" wrapText="1"/>
      <protection hidden="1"/>
    </xf>
    <xf numFmtId="0" fontId="23" fillId="4" borderId="62" xfId="0" applyFont="1" applyFill="1" applyBorder="1" applyAlignment="1" applyProtection="1">
      <alignment horizontal="center" vertical="center" wrapText="1"/>
      <protection hidden="1"/>
    </xf>
    <xf numFmtId="0" fontId="23" fillId="4" borderId="63" xfId="0" applyFont="1" applyFill="1" applyBorder="1" applyAlignment="1">
      <alignment horizontal="center" vertical="center" wrapText="1"/>
    </xf>
    <xf numFmtId="0" fontId="27" fillId="4" borderId="64" xfId="0" applyFont="1" applyFill="1" applyBorder="1" applyAlignment="1" applyProtection="1">
      <alignment horizontal="center" vertical="center" wrapText="1"/>
      <protection hidden="1"/>
    </xf>
    <xf numFmtId="0" fontId="23" fillId="4" borderId="54" xfId="0" applyFont="1" applyFill="1" applyBorder="1" applyAlignment="1" applyProtection="1">
      <alignment horizontal="center" vertical="center" wrapText="1"/>
      <protection hidden="1"/>
    </xf>
    <xf numFmtId="0" fontId="23" fillId="5" borderId="47" xfId="0" applyFont="1" applyFill="1" applyBorder="1" applyAlignment="1" applyProtection="1">
      <alignment horizontal="center" vertical="center"/>
      <protection locked="0" hidden="1"/>
    </xf>
    <xf numFmtId="0" fontId="23" fillId="5" borderId="65" xfId="0" applyFont="1" applyFill="1" applyBorder="1" applyAlignment="1" applyProtection="1">
      <alignment horizontal="center" vertical="center"/>
      <protection locked="0" hidden="1"/>
    </xf>
    <xf numFmtId="0" fontId="0" fillId="0" borderId="66" xfId="0" applyBorder="1" applyAlignment="1">
      <alignment horizontal="center" vertical="center"/>
    </xf>
    <xf numFmtId="0" fontId="0" fillId="0" borderId="67" xfId="0" applyBorder="1" applyAlignment="1">
      <alignment horizontal="center" vertical="center"/>
    </xf>
    <xf numFmtId="0" fontId="28" fillId="4" borderId="50" xfId="0" applyFont="1" applyFill="1" applyBorder="1" applyAlignment="1">
      <alignment horizontal="center" vertical="center"/>
    </xf>
    <xf numFmtId="0" fontId="21" fillId="4" borderId="68" xfId="0" applyFont="1" applyFill="1" applyBorder="1" applyAlignment="1">
      <alignment horizontal="center" vertical="center"/>
    </xf>
    <xf numFmtId="0" fontId="29" fillId="4" borderId="69" xfId="0" applyFont="1" applyFill="1" applyBorder="1" applyAlignment="1">
      <alignment horizontal="left" vertical="center" wrapText="1"/>
    </xf>
    <xf numFmtId="0" fontId="29" fillId="4" borderId="26" xfId="0" applyFont="1" applyFill="1" applyBorder="1" applyAlignment="1">
      <alignment horizontal="left" vertical="center" wrapText="1"/>
    </xf>
    <xf numFmtId="0" fontId="29" fillId="4" borderId="70" xfId="0" applyFont="1" applyFill="1" applyBorder="1" applyAlignment="1">
      <alignment horizontal="left" vertical="center" wrapText="1"/>
    </xf>
    <xf numFmtId="0" fontId="9" fillId="4" borderId="71" xfId="0" applyFont="1" applyFill="1" applyBorder="1" applyAlignment="1">
      <alignment horizontal="left" vertical="center" wrapText="1"/>
    </xf>
    <xf numFmtId="0" fontId="19" fillId="0" borderId="41" xfId="0" applyFont="1" applyBorder="1" applyAlignment="1" applyProtection="1">
      <alignment horizontal="center" vertical="center" wrapText="1"/>
      <protection locked="0" hidden="1"/>
    </xf>
    <xf numFmtId="0" fontId="18" fillId="0" borderId="27" xfId="0" applyFont="1" applyBorder="1" applyAlignment="1" applyProtection="1">
      <alignment horizontal="center" vertical="center" wrapText="1"/>
      <protection hidden="1"/>
    </xf>
    <xf numFmtId="0" fontId="15" fillId="4" borderId="69" xfId="0" applyFont="1" applyFill="1" applyBorder="1" applyAlignment="1">
      <alignment horizontal="left" vertical="center" wrapText="1"/>
    </xf>
    <xf numFmtId="0" fontId="15" fillId="4" borderId="72" xfId="0" applyFont="1" applyFill="1" applyBorder="1" applyAlignment="1">
      <alignment horizontal="center" vertical="center" wrapText="1"/>
    </xf>
    <xf numFmtId="0" fontId="15" fillId="4" borderId="70" xfId="0" applyFont="1" applyFill="1" applyBorder="1" applyAlignment="1">
      <alignment horizontal="left" vertical="center" wrapText="1"/>
    </xf>
    <xf numFmtId="0" fontId="30" fillId="4" borderId="74" xfId="0" applyFont="1" applyFill="1" applyBorder="1" applyAlignment="1">
      <alignment horizontal="center" vertical="center" wrapText="1"/>
    </xf>
    <xf numFmtId="0" fontId="29" fillId="4" borderId="75" xfId="0" applyFont="1" applyFill="1" applyBorder="1" applyAlignment="1">
      <alignment horizontal="left" vertical="center" wrapText="1"/>
    </xf>
    <xf numFmtId="0" fontId="29" fillId="4" borderId="77" xfId="0" applyFont="1" applyFill="1" applyBorder="1" applyAlignment="1">
      <alignment horizontal="left" vertical="center" wrapText="1"/>
    </xf>
    <xf numFmtId="0" fontId="29" fillId="4" borderId="78" xfId="0" applyFont="1" applyFill="1" applyBorder="1" applyAlignment="1">
      <alignment horizontal="left" vertical="center" wrapText="1"/>
    </xf>
    <xf numFmtId="0" fontId="7" fillId="0" borderId="41" xfId="0" applyFont="1" applyBorder="1" applyAlignment="1">
      <alignment horizontal="center" vertical="center"/>
    </xf>
    <xf numFmtId="0" fontId="7" fillId="0" borderId="10" xfId="0" applyFont="1" applyBorder="1" applyAlignment="1">
      <alignment horizontal="center" vertical="center"/>
    </xf>
    <xf numFmtId="0" fontId="8" fillId="0" borderId="10" xfId="0" applyFont="1" applyBorder="1" applyAlignment="1">
      <alignment horizontal="left" vertical="center" wrapText="1"/>
    </xf>
    <xf numFmtId="0" fontId="9" fillId="0" borderId="10" xfId="0" applyFont="1" applyBorder="1" applyAlignment="1">
      <alignment horizontal="left" vertical="center" wrapText="1"/>
    </xf>
    <xf numFmtId="0" fontId="18" fillId="0" borderId="10" xfId="0" applyFont="1" applyBorder="1" applyAlignment="1" applyProtection="1">
      <alignment horizontal="center" vertical="center" wrapText="1"/>
      <protection hidden="1"/>
    </xf>
    <xf numFmtId="0" fontId="19" fillId="0" borderId="10" xfId="0" applyFont="1" applyBorder="1" applyAlignment="1" applyProtection="1">
      <alignment horizontal="center" vertical="center" wrapText="1"/>
      <protection locked="0" hidden="1"/>
    </xf>
    <xf numFmtId="0" fontId="10" fillId="0" borderId="41" xfId="0" applyFont="1" applyBorder="1" applyAlignment="1">
      <alignment horizontal="center" vertical="center"/>
    </xf>
    <xf numFmtId="0" fontId="8" fillId="0" borderId="79" xfId="0" applyFont="1" applyBorder="1" applyAlignment="1">
      <alignment horizontal="left" vertical="center" wrapText="1"/>
    </xf>
    <xf numFmtId="0" fontId="9" fillId="0" borderId="79" xfId="0" applyFont="1" applyBorder="1" applyAlignment="1">
      <alignment horizontal="left" vertical="center" wrapText="1"/>
    </xf>
    <xf numFmtId="0" fontId="18" fillId="0" borderId="79" xfId="0" applyFont="1" applyBorder="1" applyAlignment="1" applyProtection="1">
      <alignment horizontal="center" vertical="center" wrapText="1"/>
      <protection hidden="1"/>
    </xf>
    <xf numFmtId="0" fontId="0" fillId="0" borderId="79" xfId="0" applyBorder="1" applyAlignment="1">
      <alignment horizontal="center" vertical="center"/>
    </xf>
    <xf numFmtId="0" fontId="19" fillId="0" borderId="79" xfId="0" applyFont="1" applyBorder="1" applyAlignment="1" applyProtection="1">
      <alignment horizontal="center" vertical="center" wrapText="1"/>
      <protection locked="0" hidden="1"/>
    </xf>
    <xf numFmtId="0" fontId="8" fillId="0" borderId="38" xfId="0" applyFont="1" applyBorder="1" applyAlignment="1">
      <alignment horizontal="left" vertical="center" wrapText="1"/>
    </xf>
    <xf numFmtId="0" fontId="18" fillId="0" borderId="38" xfId="0" applyFont="1" applyBorder="1" applyAlignment="1" applyProtection="1">
      <alignment horizontal="center" vertical="center" wrapText="1"/>
      <protection hidden="1"/>
    </xf>
    <xf numFmtId="0" fontId="30" fillId="4" borderId="5" xfId="0" applyFont="1" applyFill="1" applyBorder="1" applyAlignment="1">
      <alignment horizontal="center" vertical="center" wrapText="1"/>
    </xf>
    <xf numFmtId="0" fontId="18" fillId="4" borderId="73" xfId="0" applyFont="1" applyFill="1" applyBorder="1" applyAlignment="1" applyProtection="1">
      <alignment horizontal="center" vertical="center" wrapText="1"/>
      <protection hidden="1"/>
    </xf>
    <xf numFmtId="0" fontId="10" fillId="0" borderId="41" xfId="0" applyFont="1" applyBorder="1" applyAlignment="1">
      <alignment horizontal="center"/>
    </xf>
    <xf numFmtId="0" fontId="19" fillId="4" borderId="58" xfId="0" applyFont="1" applyFill="1" applyBorder="1" applyAlignment="1">
      <alignment horizontal="center" vertical="center"/>
    </xf>
    <xf numFmtId="0" fontId="26" fillId="4" borderId="80" xfId="0" applyFont="1" applyFill="1" applyBorder="1" applyAlignment="1">
      <alignment horizontal="center" vertical="center"/>
    </xf>
    <xf numFmtId="0" fontId="0" fillId="0" borderId="81" xfId="0" applyBorder="1"/>
    <xf numFmtId="0" fontId="0" fillId="0" borderId="8" xfId="0" applyBorder="1"/>
    <xf numFmtId="0" fontId="0" fillId="7" borderId="0" xfId="0" applyFill="1" applyAlignment="1">
      <alignment horizontal="center" vertical="center"/>
    </xf>
    <xf numFmtId="0" fontId="0" fillId="8" borderId="0" xfId="0" applyFill="1" applyAlignment="1">
      <alignment horizontal="center" vertical="center"/>
    </xf>
    <xf numFmtId="0" fontId="0" fillId="9" borderId="0" xfId="0" applyFill="1" applyAlignment="1">
      <alignment horizontal="center" vertical="center"/>
    </xf>
    <xf numFmtId="0" fontId="0" fillId="10" borderId="0" xfId="0" applyFill="1" applyAlignment="1">
      <alignment horizontal="center" vertical="center"/>
    </xf>
    <xf numFmtId="0" fontId="0" fillId="4" borderId="0" xfId="0" applyFill="1" applyAlignment="1">
      <alignment horizontal="center" vertical="center"/>
    </xf>
    <xf numFmtId="0" fontId="8" fillId="4" borderId="82" xfId="0" applyFont="1" applyFill="1" applyBorder="1" applyAlignment="1">
      <alignment horizontal="left" vertical="center" wrapText="1"/>
    </xf>
    <xf numFmtId="0" fontId="0" fillId="0" borderId="83" xfId="0" applyBorder="1" applyAlignment="1">
      <alignment horizontal="center" vertical="center"/>
    </xf>
    <xf numFmtId="0" fontId="0" fillId="0" borderId="81" xfId="0" applyBorder="1" applyAlignment="1">
      <alignment horizontal="center" vertical="center"/>
    </xf>
    <xf numFmtId="0" fontId="31" fillId="0" borderId="10" xfId="0" applyFont="1" applyBorder="1" applyAlignment="1">
      <alignment horizontal="center" vertical="center"/>
    </xf>
    <xf numFmtId="0" fontId="30" fillId="4" borderId="0" xfId="0" applyFont="1" applyFill="1" applyAlignment="1">
      <alignment horizontal="center" vertical="center" wrapText="1"/>
    </xf>
    <xf numFmtId="0" fontId="15" fillId="4" borderId="0" xfId="0" applyFont="1" applyFill="1" applyAlignment="1">
      <alignment horizontal="center" vertical="center"/>
    </xf>
    <xf numFmtId="0" fontId="29" fillId="4" borderId="84" xfId="0" applyFont="1" applyFill="1" applyBorder="1" applyAlignment="1" applyProtection="1">
      <alignment horizontal="center" vertical="center" wrapText="1"/>
      <protection hidden="1"/>
    </xf>
    <xf numFmtId="0" fontId="29" fillId="4" borderId="85" xfId="0" applyFont="1" applyFill="1" applyBorder="1" applyAlignment="1" applyProtection="1">
      <alignment horizontal="center" wrapText="1"/>
      <protection hidden="1"/>
    </xf>
    <xf numFmtId="0" fontId="0" fillId="4" borderId="86" xfId="0" applyFill="1" applyBorder="1" applyAlignment="1">
      <alignment horizontal="center" vertical="center"/>
    </xf>
    <xf numFmtId="0" fontId="14" fillId="4" borderId="89" xfId="0" applyFont="1" applyFill="1" applyBorder="1" applyAlignment="1" applyProtection="1">
      <alignment horizontal="center" vertical="center" wrapText="1"/>
      <protection hidden="1"/>
    </xf>
    <xf numFmtId="0" fontId="9" fillId="4" borderId="90" xfId="0" applyFont="1" applyFill="1" applyBorder="1" applyAlignment="1">
      <alignment horizontal="center" vertical="center" wrapText="1"/>
    </xf>
    <xf numFmtId="0" fontId="15" fillId="4" borderId="91" xfId="0" applyFont="1" applyFill="1" applyBorder="1" applyAlignment="1">
      <alignment horizontal="center" vertical="center"/>
    </xf>
    <xf numFmtId="0" fontId="9" fillId="4" borderId="91" xfId="0" applyFont="1" applyFill="1" applyBorder="1" applyAlignment="1">
      <alignment horizontal="left" vertical="center" wrapText="1"/>
    </xf>
    <xf numFmtId="0" fontId="32" fillId="4" borderId="0" xfId="0" applyFont="1" applyFill="1" applyAlignment="1">
      <alignment horizontal="center" vertical="center"/>
    </xf>
    <xf numFmtId="0" fontId="33" fillId="4" borderId="0" xfId="0" applyFont="1" applyFill="1" applyAlignment="1">
      <alignment horizontal="center" vertical="center"/>
    </xf>
    <xf numFmtId="0" fontId="11" fillId="4" borderId="1" xfId="0" applyFont="1" applyFill="1" applyBorder="1" applyAlignment="1">
      <alignment horizontal="left" vertical="center" wrapText="1"/>
    </xf>
    <xf numFmtId="0" fontId="0" fillId="4" borderId="92" xfId="0" applyFill="1" applyBorder="1" applyAlignment="1">
      <alignment horizontal="center" vertical="center"/>
    </xf>
    <xf numFmtId="0" fontId="0" fillId="4" borderId="93" xfId="0" applyFill="1" applyBorder="1" applyAlignment="1">
      <alignment horizontal="center" vertical="center"/>
    </xf>
    <xf numFmtId="0" fontId="0" fillId="4" borderId="94" xfId="0" applyFill="1" applyBorder="1" applyAlignment="1">
      <alignment horizontal="center" vertical="center"/>
    </xf>
    <xf numFmtId="0" fontId="11" fillId="4" borderId="74" xfId="0" applyFont="1" applyFill="1" applyBorder="1" applyAlignment="1">
      <alignment horizontal="center" vertical="center" wrapText="1"/>
    </xf>
    <xf numFmtId="0" fontId="0" fillId="4" borderId="95" xfId="0" applyFill="1" applyBorder="1" applyAlignment="1">
      <alignment horizontal="center" vertical="center"/>
    </xf>
    <xf numFmtId="0" fontId="0" fillId="4" borderId="96" xfId="0" applyFill="1" applyBorder="1" applyAlignment="1">
      <alignment horizontal="center" vertical="center"/>
    </xf>
    <xf numFmtId="0" fontId="0" fillId="4" borderId="97" xfId="0" applyFill="1" applyBorder="1" applyAlignment="1">
      <alignment horizontal="center" vertical="center"/>
    </xf>
    <xf numFmtId="0" fontId="0" fillId="4" borderId="98" xfId="0" applyFill="1" applyBorder="1" applyAlignment="1">
      <alignment horizontal="center" vertical="center"/>
    </xf>
    <xf numFmtId="0" fontId="0" fillId="4" borderId="99" xfId="0" applyFill="1" applyBorder="1" applyAlignment="1">
      <alignment horizontal="center" vertical="center"/>
    </xf>
    <xf numFmtId="0" fontId="0" fillId="4" borderId="99" xfId="0" applyFill="1" applyBorder="1"/>
    <xf numFmtId="0" fontId="15" fillId="4" borderId="100" xfId="0" applyFont="1" applyFill="1" applyBorder="1" applyAlignment="1">
      <alignment horizontal="center" vertical="center" wrapText="1"/>
    </xf>
    <xf numFmtId="0" fontId="15" fillId="4" borderId="101" xfId="0" applyFont="1" applyFill="1" applyBorder="1" applyAlignment="1">
      <alignment horizontal="center" vertical="center"/>
    </xf>
    <xf numFmtId="0" fontId="0" fillId="4" borderId="102" xfId="0" applyFill="1" applyBorder="1" applyAlignment="1">
      <alignment horizontal="center" vertical="center"/>
    </xf>
    <xf numFmtId="0" fontId="14" fillId="4" borderId="103" xfId="0" applyFont="1" applyFill="1" applyBorder="1" applyAlignment="1" applyProtection="1">
      <alignment horizontal="center" vertical="center" wrapText="1"/>
      <protection hidden="1"/>
    </xf>
    <xf numFmtId="0" fontId="0" fillId="4" borderId="104" xfId="0" applyFill="1" applyBorder="1" applyAlignment="1">
      <alignment horizontal="center" vertical="center"/>
    </xf>
    <xf numFmtId="0" fontId="0" fillId="4" borderId="105" xfId="0" applyFill="1" applyBorder="1" applyAlignment="1">
      <alignment horizontal="center" vertical="center"/>
    </xf>
    <xf numFmtId="0" fontId="0" fillId="4" borderId="106" xfId="0" applyFill="1" applyBorder="1" applyAlignment="1">
      <alignment horizontal="center" vertical="center"/>
    </xf>
    <xf numFmtId="0" fontId="0" fillId="4" borderId="107" xfId="0" applyFill="1" applyBorder="1" applyAlignment="1">
      <alignment horizontal="center" vertical="center"/>
    </xf>
    <xf numFmtId="0" fontId="0" fillId="4" borderId="108" xfId="0" applyFill="1" applyBorder="1" applyAlignment="1">
      <alignment horizontal="center" vertical="center"/>
    </xf>
    <xf numFmtId="0" fontId="0" fillId="4" borderId="109" xfId="0" applyFill="1" applyBorder="1" applyAlignment="1">
      <alignment horizontal="center" vertical="center"/>
    </xf>
    <xf numFmtId="0" fontId="0" fillId="4" borderId="110" xfId="0" applyFill="1" applyBorder="1" applyAlignment="1">
      <alignment horizontal="center" vertical="center"/>
    </xf>
    <xf numFmtId="0" fontId="16" fillId="4" borderId="35" xfId="0" applyFont="1" applyFill="1" applyBorder="1" applyAlignment="1">
      <alignment horizontal="center" vertical="center" wrapText="1"/>
    </xf>
    <xf numFmtId="0" fontId="0" fillId="4" borderId="111" xfId="0" applyFill="1" applyBorder="1" applyAlignment="1">
      <alignment horizontal="center" vertical="center"/>
    </xf>
    <xf numFmtId="0" fontId="0" fillId="4" borderId="112" xfId="0" applyFill="1" applyBorder="1" applyAlignment="1">
      <alignment horizontal="center" vertical="center"/>
    </xf>
    <xf numFmtId="0" fontId="23" fillId="4" borderId="113" xfId="0" applyFont="1" applyFill="1" applyBorder="1" applyAlignment="1" applyProtection="1">
      <alignment horizontal="center" vertical="center"/>
      <protection locked="0" hidden="1"/>
    </xf>
    <xf numFmtId="0" fontId="20" fillId="4" borderId="114" xfId="0" applyFont="1" applyFill="1" applyBorder="1" applyAlignment="1">
      <alignment horizontal="center" vertical="center" wrapText="1"/>
    </xf>
    <xf numFmtId="0" fontId="20" fillId="4" borderId="115" xfId="0" applyFont="1" applyFill="1" applyBorder="1" applyAlignment="1">
      <alignment horizontal="center" vertical="center" wrapText="1"/>
    </xf>
    <xf numFmtId="0" fontId="0" fillId="4" borderId="116" xfId="0" applyFill="1" applyBorder="1" applyAlignment="1">
      <alignment horizontal="center" vertical="center"/>
    </xf>
    <xf numFmtId="0" fontId="0" fillId="4" borderId="108" xfId="0" applyFill="1" applyBorder="1" applyAlignment="1">
      <alignment horizontal="left" vertical="center"/>
    </xf>
    <xf numFmtId="0" fontId="20" fillId="4" borderId="109" xfId="0" applyFont="1" applyFill="1" applyBorder="1" applyAlignment="1">
      <alignment horizontal="center" vertical="center" wrapText="1"/>
    </xf>
    <xf numFmtId="0" fontId="15" fillId="4" borderId="117" xfId="0" applyFont="1" applyFill="1" applyBorder="1" applyAlignment="1">
      <alignment horizontal="center" vertical="center" wrapText="1"/>
    </xf>
    <xf numFmtId="0" fontId="0" fillId="4" borderId="118" xfId="0" applyFill="1" applyBorder="1" applyAlignment="1">
      <alignment horizontal="center" vertical="center"/>
    </xf>
    <xf numFmtId="0" fontId="35" fillId="4" borderId="0" xfId="0" applyFont="1" applyFill="1" applyAlignment="1">
      <alignment horizontal="center" vertical="center" wrapText="1"/>
    </xf>
    <xf numFmtId="0" fontId="0" fillId="4" borderId="90" xfId="0" applyFill="1" applyBorder="1" applyAlignment="1">
      <alignment horizontal="center" vertical="center"/>
    </xf>
    <xf numFmtId="0" fontId="9" fillId="4" borderId="119" xfId="0" applyFont="1" applyFill="1" applyBorder="1" applyAlignment="1">
      <alignment horizontal="left" vertical="center" wrapText="1"/>
    </xf>
    <xf numFmtId="0" fontId="0" fillId="4" borderId="120" xfId="0" applyFill="1" applyBorder="1" applyAlignment="1">
      <alignment horizontal="left" vertical="center"/>
    </xf>
    <xf numFmtId="0" fontId="9" fillId="4" borderId="121" xfId="0" applyFont="1" applyFill="1" applyBorder="1" applyAlignment="1">
      <alignment horizontal="left" vertical="center" wrapText="1"/>
    </xf>
    <xf numFmtId="0" fontId="0" fillId="4" borderId="91" xfId="0" applyFill="1" applyBorder="1" applyAlignment="1">
      <alignment horizontal="left" vertical="center"/>
    </xf>
    <xf numFmtId="0" fontId="0" fillId="4" borderId="122" xfId="0" applyFill="1" applyBorder="1" applyAlignment="1">
      <alignment horizontal="left" vertical="center"/>
    </xf>
    <xf numFmtId="0" fontId="7" fillId="4" borderId="70" xfId="0" applyFont="1" applyFill="1" applyBorder="1" applyAlignment="1">
      <alignment horizontal="center" vertical="center"/>
    </xf>
    <xf numFmtId="0" fontId="7" fillId="4" borderId="123" xfId="0" applyFont="1" applyFill="1" applyBorder="1" applyAlignment="1">
      <alignment horizontal="center" vertical="center"/>
    </xf>
    <xf numFmtId="0" fontId="0" fillId="4" borderId="124" xfId="0" applyFill="1" applyBorder="1"/>
    <xf numFmtId="0" fontId="0" fillId="4" borderId="125" xfId="0" applyFill="1" applyBorder="1" applyAlignment="1">
      <alignment horizontal="left" vertical="center"/>
    </xf>
    <xf numFmtId="0" fontId="15" fillId="4" borderId="125" xfId="0" applyFont="1" applyFill="1" applyBorder="1" applyAlignment="1">
      <alignment horizontal="center" vertical="center" wrapText="1"/>
    </xf>
    <xf numFmtId="0" fontId="20" fillId="4" borderId="125" xfId="0" applyFont="1" applyFill="1" applyBorder="1" applyAlignment="1">
      <alignment horizontal="center" vertical="center" wrapText="1"/>
    </xf>
    <xf numFmtId="0" fontId="20" fillId="4" borderId="126" xfId="0" applyFont="1" applyFill="1" applyBorder="1" applyAlignment="1">
      <alignment horizontal="center" vertical="center" wrapText="1"/>
    </xf>
    <xf numFmtId="0" fontId="7" fillId="4" borderId="127" xfId="0" applyFont="1" applyFill="1" applyBorder="1" applyAlignment="1">
      <alignment horizontal="center" vertical="center"/>
    </xf>
    <xf numFmtId="0" fontId="7" fillId="4" borderId="128" xfId="0" applyFont="1" applyFill="1" applyBorder="1" applyAlignment="1">
      <alignment horizontal="center" vertical="center"/>
    </xf>
    <xf numFmtId="0" fontId="0" fillId="4" borderId="129" xfId="0" applyFill="1" applyBorder="1"/>
    <xf numFmtId="0" fontId="0" fillId="4" borderId="115" xfId="0" applyFill="1" applyBorder="1" applyAlignment="1">
      <alignment horizontal="left" vertical="center"/>
    </xf>
    <xf numFmtId="0" fontId="15" fillId="4" borderId="115" xfId="0" applyFont="1" applyFill="1" applyBorder="1" applyAlignment="1">
      <alignment horizontal="center" vertical="center" wrapText="1"/>
    </xf>
    <xf numFmtId="0" fontId="7" fillId="4" borderId="130" xfId="0" applyFont="1" applyFill="1" applyBorder="1" applyAlignment="1">
      <alignment horizontal="center" vertical="center"/>
    </xf>
    <xf numFmtId="0" fontId="7" fillId="4" borderId="131" xfId="0" applyFont="1" applyFill="1" applyBorder="1" applyAlignment="1">
      <alignment horizontal="center" vertical="center"/>
    </xf>
    <xf numFmtId="0" fontId="7" fillId="4" borderId="132" xfId="0" applyFont="1" applyFill="1" applyBorder="1" applyAlignment="1">
      <alignment horizontal="center" vertical="center"/>
    </xf>
    <xf numFmtId="0" fontId="7" fillId="4" borderId="133" xfId="0" applyFont="1" applyFill="1" applyBorder="1" applyAlignment="1">
      <alignment horizontal="center" vertical="center"/>
    </xf>
    <xf numFmtId="0" fontId="7" fillId="4" borderId="134" xfId="0" applyFont="1" applyFill="1" applyBorder="1" applyAlignment="1">
      <alignment horizontal="center" vertical="center"/>
    </xf>
    <xf numFmtId="0" fontId="7" fillId="4" borderId="135" xfId="0" applyFont="1" applyFill="1" applyBorder="1" applyAlignment="1">
      <alignment horizontal="center" vertical="center"/>
    </xf>
    <xf numFmtId="0" fontId="34" fillId="2" borderId="136" xfId="1" applyFont="1" applyBorder="1" applyAlignment="1">
      <alignment horizontal="center" vertical="center" wrapText="1"/>
    </xf>
    <xf numFmtId="0" fontId="0" fillId="4" borderId="137" xfId="0" applyFill="1" applyBorder="1" applyAlignment="1">
      <alignment horizontal="center" vertical="center"/>
    </xf>
    <xf numFmtId="0" fontId="0" fillId="4" borderId="138" xfId="0" applyFill="1" applyBorder="1" applyAlignment="1">
      <alignment horizontal="center" vertical="center"/>
    </xf>
    <xf numFmtId="0" fontId="20" fillId="4" borderId="139" xfId="0" applyFont="1" applyFill="1" applyBorder="1" applyAlignment="1">
      <alignment horizontal="center" vertical="center" wrapText="1"/>
    </xf>
    <xf numFmtId="0" fontId="20" fillId="4" borderId="140" xfId="0" applyFont="1" applyFill="1" applyBorder="1" applyAlignment="1">
      <alignment horizontal="center" vertical="center" wrapText="1"/>
    </xf>
    <xf numFmtId="0" fontId="0" fillId="4" borderId="113" xfId="0" applyFill="1" applyBorder="1" applyAlignment="1">
      <alignment horizontal="center" vertical="center"/>
    </xf>
    <xf numFmtId="0" fontId="23" fillId="5" borderId="28" xfId="0" applyFont="1" applyFill="1" applyBorder="1" applyAlignment="1" applyProtection="1">
      <alignment horizontal="center" vertical="center"/>
      <protection locked="0" hidden="1"/>
    </xf>
    <xf numFmtId="0" fontId="0" fillId="4" borderId="141" xfId="0" applyFill="1" applyBorder="1" applyAlignment="1">
      <alignment horizontal="center" vertical="center"/>
    </xf>
    <xf numFmtId="0" fontId="0" fillId="4" borderId="142" xfId="0" applyFill="1" applyBorder="1" applyAlignment="1">
      <alignment horizontal="center" vertical="center"/>
    </xf>
    <xf numFmtId="0" fontId="14" fillId="5" borderId="28" xfId="0" applyFont="1" applyFill="1" applyBorder="1" applyAlignment="1" applyProtection="1">
      <alignment horizontal="center" vertical="center" wrapText="1"/>
      <protection locked="0" hidden="1"/>
    </xf>
    <xf numFmtId="0" fontId="23" fillId="5" borderId="143" xfId="0" applyFont="1" applyFill="1" applyBorder="1" applyAlignment="1" applyProtection="1">
      <alignment horizontal="center" vertical="center"/>
      <protection locked="0" hidden="1"/>
    </xf>
    <xf numFmtId="0" fontId="36" fillId="4" borderId="123" xfId="0" applyFont="1" applyFill="1" applyBorder="1" applyAlignment="1">
      <alignment horizontal="center" vertical="center"/>
    </xf>
    <xf numFmtId="0" fontId="37" fillId="4" borderId="3" xfId="0" applyFont="1" applyFill="1" applyBorder="1" applyAlignment="1">
      <alignment horizontal="left" vertical="center" wrapText="1"/>
    </xf>
    <xf numFmtId="0" fontId="0" fillId="0" borderId="15" xfId="0" applyBorder="1" applyAlignment="1">
      <alignment horizontal="center" vertical="center"/>
    </xf>
    <xf numFmtId="0" fontId="0" fillId="5" borderId="38" xfId="0" applyFill="1" applyBorder="1" applyAlignment="1" applyProtection="1">
      <alignment horizontal="center" vertical="center"/>
      <protection locked="0"/>
    </xf>
    <xf numFmtId="0" fontId="0" fillId="5" borderId="144" xfId="0" applyFill="1" applyBorder="1" applyAlignment="1" applyProtection="1">
      <alignment horizontal="center" vertical="center"/>
      <protection locked="0"/>
    </xf>
    <xf numFmtId="0" fontId="0" fillId="5" borderId="58" xfId="0" applyFill="1" applyBorder="1" applyAlignment="1" applyProtection="1">
      <alignment horizontal="center" vertical="center"/>
      <protection locked="0"/>
    </xf>
    <xf numFmtId="0" fontId="0" fillId="5" borderId="145" xfId="0" applyFill="1" applyBorder="1" applyAlignment="1" applyProtection="1">
      <alignment horizontal="center" vertical="center"/>
      <protection locked="0"/>
    </xf>
    <xf numFmtId="0" fontId="19" fillId="5" borderId="38" xfId="0" applyFont="1" applyFill="1" applyBorder="1" applyAlignment="1" applyProtection="1">
      <alignment horizontal="center" vertical="center"/>
      <protection locked="0"/>
    </xf>
    <xf numFmtId="0" fontId="32" fillId="4" borderId="146" xfId="0" applyFont="1" applyFill="1" applyBorder="1" applyAlignment="1">
      <alignment horizontal="center" vertical="center"/>
    </xf>
    <xf numFmtId="0" fontId="13" fillId="4" borderId="146" xfId="0" applyFont="1" applyFill="1" applyBorder="1" applyAlignment="1">
      <alignment horizontal="center" vertical="center"/>
    </xf>
    <xf numFmtId="164" fontId="19" fillId="5" borderId="144" xfId="2" applyFont="1" applyFill="1" applyBorder="1" applyAlignment="1" applyProtection="1">
      <alignment horizontal="center" vertical="center"/>
      <protection locked="0"/>
    </xf>
    <xf numFmtId="164" fontId="19" fillId="5" borderId="145" xfId="2" applyFont="1" applyFill="1" applyBorder="1" applyAlignment="1" applyProtection="1">
      <alignment horizontal="center" vertical="center"/>
      <protection locked="0"/>
    </xf>
    <xf numFmtId="0" fontId="9" fillId="4" borderId="41" xfId="0" applyFont="1" applyFill="1" applyBorder="1" applyAlignment="1">
      <alignment horizontal="left" vertical="center" wrapText="1"/>
    </xf>
    <xf numFmtId="0" fontId="9" fillId="0" borderId="23" xfId="0" applyFont="1" applyBorder="1" applyAlignment="1">
      <alignment horizontal="left" vertical="center" wrapText="1"/>
    </xf>
    <xf numFmtId="0" fontId="0" fillId="0" borderId="147" xfId="0" applyBorder="1" applyAlignment="1">
      <alignment horizontal="center" vertical="center"/>
    </xf>
    <xf numFmtId="164" fontId="19" fillId="5" borderId="148" xfId="2" applyFont="1" applyFill="1" applyBorder="1" applyAlignment="1" applyProtection="1">
      <alignment horizontal="center" vertical="center"/>
      <protection locked="0"/>
    </xf>
    <xf numFmtId="0" fontId="7" fillId="0" borderId="149" xfId="0" applyFont="1" applyBorder="1" applyAlignment="1">
      <alignment horizontal="center" vertical="center"/>
    </xf>
    <xf numFmtId="0" fontId="8" fillId="0" borderId="23" xfId="0" applyFont="1" applyBorder="1" applyAlignment="1">
      <alignment horizontal="left" vertical="center" wrapText="1"/>
    </xf>
    <xf numFmtId="0" fontId="8" fillId="4" borderId="150" xfId="0" applyFont="1" applyFill="1" applyBorder="1" applyAlignment="1">
      <alignment horizontal="left" vertical="center" wrapText="1"/>
    </xf>
    <xf numFmtId="0" fontId="18" fillId="0" borderId="23" xfId="0" applyFont="1" applyBorder="1" applyAlignment="1" applyProtection="1">
      <alignment horizontal="center" vertical="center" wrapText="1"/>
      <protection hidden="1"/>
    </xf>
    <xf numFmtId="0" fontId="19" fillId="0" borderId="23" xfId="0" applyFont="1" applyBorder="1" applyAlignment="1" applyProtection="1">
      <alignment horizontal="center" vertical="center" wrapText="1"/>
      <protection locked="0" hidden="1"/>
    </xf>
    <xf numFmtId="0" fontId="18" fillId="4" borderId="151" xfId="0" applyFont="1" applyFill="1" applyBorder="1" applyAlignment="1" applyProtection="1">
      <alignment horizontal="center" vertical="center" wrapText="1"/>
      <protection hidden="1"/>
    </xf>
    <xf numFmtId="0" fontId="0" fillId="4" borderId="152" xfId="0" applyFill="1" applyBorder="1" applyAlignment="1">
      <alignment horizontal="center" vertical="center"/>
    </xf>
    <xf numFmtId="0" fontId="19" fillId="4" borderId="152" xfId="0" applyFont="1" applyFill="1" applyBorder="1" applyAlignment="1" applyProtection="1">
      <alignment horizontal="center" vertical="center" wrapText="1"/>
      <protection locked="0" hidden="1"/>
    </xf>
    <xf numFmtId="0" fontId="0" fillId="4" borderId="153" xfId="0" applyFill="1" applyBorder="1" applyAlignment="1">
      <alignment horizontal="center" vertical="center"/>
    </xf>
    <xf numFmtId="164" fontId="0" fillId="4" borderId="154" xfId="0" applyNumberFormat="1" applyFill="1" applyBorder="1" applyAlignment="1">
      <alignment horizontal="center" vertical="center"/>
    </xf>
    <xf numFmtId="0" fontId="38" fillId="4" borderId="154" xfId="0" applyFont="1" applyFill="1" applyBorder="1" applyAlignment="1">
      <alignment horizontal="left" vertical="center"/>
    </xf>
    <xf numFmtId="0" fontId="9" fillId="5" borderId="38" xfId="0" applyFont="1" applyFill="1" applyBorder="1" applyAlignment="1" applyProtection="1">
      <alignment horizontal="left" vertical="center" wrapText="1"/>
      <protection locked="0"/>
    </xf>
    <xf numFmtId="0" fontId="0" fillId="5" borderId="158" xfId="0" applyFill="1" applyBorder="1" applyAlignment="1" applyProtection="1">
      <alignment horizontal="center" vertical="center"/>
      <protection locked="0"/>
    </xf>
    <xf numFmtId="0" fontId="0" fillId="5" borderId="159" xfId="0" applyFill="1" applyBorder="1" applyAlignment="1" applyProtection="1">
      <alignment horizontal="center" vertical="center"/>
      <protection locked="0"/>
    </xf>
    <xf numFmtId="0" fontId="0" fillId="5" borderId="160" xfId="0" applyFill="1" applyBorder="1" applyAlignment="1" applyProtection="1">
      <alignment horizontal="center" vertical="center"/>
      <protection locked="0"/>
    </xf>
    <xf numFmtId="0" fontId="0" fillId="5" borderId="161" xfId="0" applyFill="1" applyBorder="1" applyAlignment="1" applyProtection="1">
      <alignment horizontal="center" vertical="center"/>
      <protection locked="0"/>
    </xf>
    <xf numFmtId="0" fontId="0" fillId="5" borderId="138" xfId="0" applyFill="1" applyBorder="1" applyAlignment="1" applyProtection="1">
      <alignment horizontal="center" vertical="center"/>
      <protection locked="0"/>
    </xf>
    <xf numFmtId="0" fontId="0" fillId="5" borderId="163" xfId="0" applyFill="1" applyBorder="1" applyAlignment="1" applyProtection="1">
      <alignment horizontal="center" vertical="center"/>
      <protection locked="0"/>
    </xf>
    <xf numFmtId="0" fontId="12" fillId="5" borderId="9" xfId="0" applyFont="1" applyFill="1" applyBorder="1" applyAlignment="1" applyProtection="1">
      <alignment horizontal="center" vertical="center"/>
      <protection locked="0"/>
    </xf>
    <xf numFmtId="0" fontId="0" fillId="0" borderId="164" xfId="0" applyBorder="1"/>
    <xf numFmtId="0" fontId="7" fillId="0" borderId="29" xfId="0" applyFont="1" applyBorder="1" applyAlignment="1">
      <alignment horizontal="center"/>
    </xf>
    <xf numFmtId="0" fontId="7" fillId="0" borderId="23" xfId="0" applyFont="1" applyBorder="1" applyAlignment="1">
      <alignment horizontal="center"/>
    </xf>
    <xf numFmtId="0" fontId="29" fillId="4" borderId="10"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23" fillId="5" borderId="10" xfId="0" applyFont="1" applyFill="1" applyBorder="1" applyAlignment="1" applyProtection="1">
      <alignment horizontal="center" vertical="center"/>
      <protection locked="0" hidden="1"/>
    </xf>
    <xf numFmtId="0" fontId="39" fillId="4" borderId="10" xfId="0" applyFont="1" applyFill="1" applyBorder="1" applyAlignment="1">
      <alignment horizontal="center" vertical="center" wrapText="1"/>
    </xf>
    <xf numFmtId="0" fontId="0" fillId="0" borderId="29" xfId="0" applyBorder="1"/>
    <xf numFmtId="0" fontId="39" fillId="4" borderId="165" xfId="0" applyFont="1" applyFill="1" applyBorder="1" applyAlignment="1">
      <alignment horizontal="left" vertical="center" wrapText="1"/>
    </xf>
    <xf numFmtId="0" fontId="0" fillId="4" borderId="166" xfId="0" applyFill="1" applyBorder="1" applyAlignment="1">
      <alignment horizontal="center" vertical="center"/>
    </xf>
    <xf numFmtId="0" fontId="0" fillId="4" borderId="167" xfId="0" applyFill="1" applyBorder="1" applyAlignment="1">
      <alignment horizontal="center"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xf>
    <xf numFmtId="0" fontId="28" fillId="4" borderId="170" xfId="0" applyFont="1" applyFill="1" applyBorder="1" applyAlignment="1">
      <alignment horizontal="center" vertical="center"/>
    </xf>
    <xf numFmtId="0" fontId="28" fillId="4" borderId="171" xfId="0" applyFont="1" applyFill="1" applyBorder="1" applyAlignment="1">
      <alignment horizontal="center" vertical="center"/>
    </xf>
    <xf numFmtId="0" fontId="0" fillId="4" borderId="171" xfId="0" applyFill="1" applyBorder="1"/>
    <xf numFmtId="0" fontId="28" fillId="4" borderId="172" xfId="0" applyFont="1" applyFill="1" applyBorder="1" applyAlignment="1">
      <alignment horizontal="center" vertical="center"/>
    </xf>
    <xf numFmtId="0" fontId="28" fillId="4" borderId="170" xfId="0" applyFont="1" applyFill="1" applyBorder="1" applyAlignment="1">
      <alignment horizontal="center"/>
    </xf>
    <xf numFmtId="0" fontId="28" fillId="4" borderId="173" xfId="0" applyFont="1" applyFill="1" applyBorder="1" applyAlignment="1">
      <alignment horizontal="center" vertical="center"/>
    </xf>
    <xf numFmtId="0" fontId="14" fillId="4" borderId="174" xfId="0" applyFont="1" applyFill="1" applyBorder="1" applyAlignment="1" applyProtection="1">
      <alignment horizontal="center" vertical="center" wrapText="1"/>
      <protection hidden="1"/>
    </xf>
    <xf numFmtId="0" fontId="9" fillId="4" borderId="175" xfId="0" applyFont="1" applyFill="1" applyBorder="1" applyAlignment="1">
      <alignment horizontal="left" wrapText="1"/>
    </xf>
    <xf numFmtId="0" fontId="0" fillId="4" borderId="176" xfId="0" applyFill="1" applyBorder="1"/>
    <xf numFmtId="0" fontId="28" fillId="4" borderId="177" xfId="0" applyFont="1" applyFill="1" applyBorder="1" applyAlignment="1">
      <alignment horizontal="center" vertical="center"/>
    </xf>
    <xf numFmtId="0" fontId="0" fillId="4" borderId="178" xfId="0" applyFill="1" applyBorder="1"/>
    <xf numFmtId="0" fontId="0" fillId="4" borderId="179" xfId="0" applyFill="1" applyBorder="1"/>
    <xf numFmtId="0" fontId="0" fillId="4" borderId="180" xfId="0" applyFill="1" applyBorder="1"/>
    <xf numFmtId="0" fontId="0" fillId="4" borderId="181" xfId="0" applyFill="1" applyBorder="1" applyAlignment="1">
      <alignment horizontal="center" vertical="center"/>
    </xf>
    <xf numFmtId="0" fontId="0" fillId="4" borderId="182" xfId="0" applyFill="1" applyBorder="1" applyAlignment="1">
      <alignment horizontal="center" vertical="center"/>
    </xf>
    <xf numFmtId="0" fontId="39" fillId="4" borderId="165" xfId="0" applyFont="1" applyFill="1" applyBorder="1" applyAlignment="1">
      <alignment horizontal="center" vertical="center" wrapText="1"/>
    </xf>
    <xf numFmtId="0" fontId="9" fillId="4" borderId="183" xfId="0" applyFont="1" applyFill="1" applyBorder="1" applyAlignment="1">
      <alignment horizontal="left" vertical="center" wrapText="1"/>
    </xf>
    <xf numFmtId="0" fontId="11" fillId="4" borderId="184" xfId="0" applyFont="1" applyFill="1" applyBorder="1" applyAlignment="1">
      <alignment horizontal="center" vertical="center" wrapText="1"/>
    </xf>
    <xf numFmtId="0" fontId="11" fillId="4" borderId="174" xfId="0" applyFont="1" applyFill="1" applyBorder="1" applyAlignment="1">
      <alignment horizontal="center" vertical="center" wrapText="1"/>
    </xf>
    <xf numFmtId="0" fontId="32" fillId="4" borderId="185" xfId="0" applyFont="1" applyFill="1" applyBorder="1" applyAlignment="1">
      <alignment horizontal="center" vertical="center"/>
    </xf>
    <xf numFmtId="0" fontId="9" fillId="5" borderId="10" xfId="0" applyFont="1" applyFill="1" applyBorder="1" applyAlignment="1" applyProtection="1">
      <alignment horizontal="left" vertical="center" wrapText="1"/>
      <protection locked="0"/>
    </xf>
    <xf numFmtId="0" fontId="9" fillId="4" borderId="186" xfId="0" applyFont="1" applyFill="1" applyBorder="1" applyAlignment="1">
      <alignment horizontal="left" vertical="top" wrapText="1"/>
    </xf>
    <xf numFmtId="0" fontId="14" fillId="4" borderId="184" xfId="0" applyFont="1" applyFill="1" applyBorder="1" applyAlignment="1" applyProtection="1">
      <alignment horizontal="center" vertical="center" wrapText="1"/>
      <protection hidden="1"/>
    </xf>
    <xf numFmtId="0" fontId="23" fillId="4" borderId="184" xfId="0" applyFont="1" applyFill="1" applyBorder="1" applyAlignment="1" applyProtection="1">
      <alignment horizontal="center" vertical="center"/>
      <protection locked="0" hidden="1"/>
    </xf>
    <xf numFmtId="0" fontId="39" fillId="4" borderId="175" xfId="0" applyFont="1" applyFill="1" applyBorder="1" applyAlignment="1">
      <alignment horizontal="center" wrapText="1"/>
    </xf>
    <xf numFmtId="0" fontId="39" fillId="4" borderId="188" xfId="0" applyFont="1" applyFill="1" applyBorder="1" applyAlignment="1">
      <alignment horizontal="center" vertical="center" wrapText="1"/>
    </xf>
    <xf numFmtId="14" fontId="11" fillId="5" borderId="14" xfId="0" applyNumberFormat="1" applyFont="1" applyFill="1" applyBorder="1" applyAlignment="1" applyProtection="1">
      <alignment horizontal="center" vertical="center" wrapText="1"/>
      <protection locked="0"/>
    </xf>
    <xf numFmtId="0" fontId="9" fillId="4" borderId="168" xfId="0" applyFont="1" applyFill="1" applyBorder="1" applyAlignment="1">
      <alignment horizontal="left" vertical="top" wrapText="1"/>
    </xf>
    <xf numFmtId="0" fontId="18" fillId="4" borderId="189" xfId="0" applyFont="1" applyFill="1" applyBorder="1" applyAlignment="1" applyProtection="1">
      <alignment horizontal="center" vertical="center" wrapText="1"/>
      <protection hidden="1"/>
    </xf>
    <xf numFmtId="0" fontId="0" fillId="4" borderId="190" xfId="0" applyFill="1" applyBorder="1" applyAlignment="1">
      <alignment horizontal="center" vertical="center"/>
    </xf>
    <xf numFmtId="0" fontId="18" fillId="4" borderId="191" xfId="0" applyFont="1" applyFill="1" applyBorder="1" applyAlignment="1" applyProtection="1">
      <alignment horizontal="center" vertical="center" wrapText="1"/>
      <protection hidden="1"/>
    </xf>
    <xf numFmtId="0" fontId="0" fillId="4" borderId="192" xfId="0" applyFill="1" applyBorder="1" applyAlignment="1">
      <alignment horizontal="center" vertical="center"/>
    </xf>
    <xf numFmtId="0" fontId="40" fillId="4" borderId="193" xfId="0" applyFont="1" applyFill="1" applyBorder="1" applyAlignment="1" applyProtection="1">
      <alignment horizontal="center" vertical="center" wrapText="1"/>
      <protection locked="0" hidden="1"/>
    </xf>
    <xf numFmtId="0" fontId="18" fillId="4" borderId="194" xfId="0" applyFont="1" applyFill="1" applyBorder="1" applyAlignment="1" applyProtection="1">
      <alignment horizontal="center" vertical="center" wrapText="1"/>
      <protection hidden="1"/>
    </xf>
    <xf numFmtId="0" fontId="0" fillId="4" borderId="195" xfId="0" applyFill="1" applyBorder="1" applyAlignment="1">
      <alignment horizontal="center" vertical="center"/>
    </xf>
    <xf numFmtId="0" fontId="18" fillId="4" borderId="95" xfId="0" applyFont="1" applyFill="1" applyBorder="1" applyAlignment="1" applyProtection="1">
      <alignment horizontal="center" vertical="center" wrapText="1"/>
      <protection hidden="1"/>
    </xf>
    <xf numFmtId="0" fontId="18" fillId="4" borderId="196" xfId="0" applyFont="1" applyFill="1" applyBorder="1" applyAlignment="1" applyProtection="1">
      <alignment horizontal="center" vertical="center" wrapText="1"/>
      <protection hidden="1"/>
    </xf>
    <xf numFmtId="0" fontId="0" fillId="4" borderId="197" xfId="0" applyFill="1" applyBorder="1" applyAlignment="1">
      <alignment horizontal="center" vertical="center"/>
    </xf>
    <xf numFmtId="0" fontId="0" fillId="4" borderId="198" xfId="0" applyFill="1" applyBorder="1" applyAlignment="1">
      <alignment horizontal="center" vertical="center"/>
    </xf>
    <xf numFmtId="0" fontId="0" fillId="4" borderId="199" xfId="0" applyFill="1" applyBorder="1" applyAlignment="1">
      <alignment horizontal="center" vertical="center"/>
    </xf>
    <xf numFmtId="0" fontId="19" fillId="0" borderId="27" xfId="0" applyFont="1" applyBorder="1" applyAlignment="1" applyProtection="1">
      <alignment horizontal="center" vertical="top" wrapText="1"/>
      <protection locked="0" hidden="1"/>
    </xf>
    <xf numFmtId="0" fontId="19" fillId="5" borderId="200" xfId="0" applyFont="1" applyFill="1" applyBorder="1" applyAlignment="1" applyProtection="1">
      <alignment horizontal="left" vertical="top" wrapText="1"/>
      <protection locked="0" hidden="1"/>
    </xf>
    <xf numFmtId="0" fontId="19" fillId="5" borderId="201" xfId="0" applyFont="1" applyFill="1" applyBorder="1" applyAlignment="1" applyProtection="1">
      <alignment horizontal="left" vertical="top" wrapText="1"/>
      <protection locked="0" hidden="1"/>
    </xf>
    <xf numFmtId="0" fontId="19" fillId="5" borderId="202" xfId="0" applyFont="1" applyFill="1" applyBorder="1" applyAlignment="1" applyProtection="1">
      <alignment horizontal="left" vertical="top" wrapText="1"/>
      <protection locked="0" hidden="1"/>
    </xf>
    <xf numFmtId="0" fontId="23" fillId="5" borderId="203" xfId="0" applyFont="1" applyFill="1" applyBorder="1" applyAlignment="1" applyProtection="1">
      <alignment horizontal="left" vertical="top" wrapText="1"/>
      <protection locked="0" hidden="1"/>
    </xf>
    <xf numFmtId="0" fontId="19" fillId="5" borderId="203" xfId="0" applyFont="1" applyFill="1" applyBorder="1" applyAlignment="1" applyProtection="1">
      <alignment horizontal="left" vertical="top" wrapText="1"/>
      <protection locked="0" hidden="1"/>
    </xf>
    <xf numFmtId="0" fontId="19" fillId="5" borderId="42" xfId="0" applyFont="1" applyFill="1" applyBorder="1" applyAlignment="1" applyProtection="1">
      <alignment horizontal="left" vertical="top" wrapText="1"/>
      <protection locked="0" hidden="1"/>
    </xf>
    <xf numFmtId="0" fontId="10" fillId="0" borderId="38" xfId="0" applyFont="1" applyBorder="1" applyAlignment="1">
      <alignment horizontal="center"/>
    </xf>
    <xf numFmtId="0" fontId="0" fillId="0" borderId="10" xfId="0" applyBorder="1" applyProtection="1">
      <protection hidden="1"/>
    </xf>
    <xf numFmtId="0" fontId="0" fillId="0" borderId="8" xfId="0" applyBorder="1" applyProtection="1">
      <protection hidden="1"/>
    </xf>
    <xf numFmtId="0" fontId="0" fillId="0" borderId="0" xfId="0" applyProtection="1">
      <protection hidden="1"/>
    </xf>
    <xf numFmtId="0" fontId="0" fillId="4" borderId="96" xfId="0" applyFill="1" applyBorder="1"/>
    <xf numFmtId="0" fontId="0" fillId="4" borderId="97" xfId="0" applyFill="1" applyBorder="1"/>
    <xf numFmtId="0" fontId="0" fillId="4" borderId="97" xfId="0" applyFill="1" applyBorder="1" applyProtection="1">
      <protection hidden="1"/>
    </xf>
    <xf numFmtId="0" fontId="42" fillId="4" borderId="97" xfId="0" applyFont="1" applyFill="1" applyBorder="1" applyAlignment="1" applyProtection="1">
      <alignment horizontal="center" vertical="center"/>
      <protection hidden="1"/>
    </xf>
    <xf numFmtId="0" fontId="0" fillId="4" borderId="204" xfId="0" applyFill="1" applyBorder="1"/>
    <xf numFmtId="0" fontId="0" fillId="4" borderId="99" xfId="0" applyFill="1" applyBorder="1" applyProtection="1">
      <protection hidden="1"/>
    </xf>
    <xf numFmtId="0" fontId="0" fillId="4" borderId="205" xfId="0" applyFill="1" applyBorder="1"/>
    <xf numFmtId="0" fontId="0" fillId="4" borderId="206" xfId="0" applyFill="1" applyBorder="1"/>
    <xf numFmtId="0" fontId="0" fillId="4" borderId="207" xfId="0" applyFill="1" applyBorder="1"/>
    <xf numFmtId="0" fontId="0" fillId="4" borderId="208" xfId="0" applyFill="1" applyBorder="1"/>
    <xf numFmtId="0" fontId="0" fillId="4" borderId="209" xfId="0" applyFill="1" applyBorder="1"/>
    <xf numFmtId="0" fontId="0" fillId="4" borderId="189" xfId="0" applyFill="1" applyBorder="1"/>
    <xf numFmtId="0" fontId="0" fillId="4" borderId="210" xfId="0" applyFill="1" applyBorder="1"/>
    <xf numFmtId="0" fontId="0" fillId="4" borderId="211" xfId="0" applyFill="1" applyBorder="1"/>
    <xf numFmtId="0" fontId="0" fillId="4" borderId="212" xfId="0" applyFill="1" applyBorder="1"/>
    <xf numFmtId="0" fontId="0" fillId="4" borderId="213" xfId="0" applyFill="1" applyBorder="1"/>
    <xf numFmtId="0" fontId="11" fillId="4" borderId="189" xfId="0" applyFont="1" applyFill="1" applyBorder="1" applyAlignment="1">
      <alignment horizontal="center" vertical="center"/>
    </xf>
    <xf numFmtId="0" fontId="15" fillId="4" borderId="214" xfId="0" applyFont="1" applyFill="1" applyBorder="1" applyAlignment="1">
      <alignment horizontal="center" vertical="center"/>
    </xf>
    <xf numFmtId="0" fontId="0" fillId="4" borderId="215" xfId="0" applyFill="1" applyBorder="1"/>
    <xf numFmtId="0" fontId="15" fillId="4" borderId="211" xfId="0" applyFont="1" applyFill="1" applyBorder="1" applyAlignment="1">
      <alignment horizontal="center" vertical="center"/>
    </xf>
    <xf numFmtId="0" fontId="11" fillId="4" borderId="97" xfId="0" applyFont="1" applyFill="1" applyBorder="1" applyAlignment="1">
      <alignment horizontal="center" vertical="center"/>
    </xf>
    <xf numFmtId="0" fontId="0" fillId="4" borderId="216" xfId="0" applyFill="1" applyBorder="1"/>
    <xf numFmtId="0" fontId="0" fillId="4" borderId="217" xfId="0" applyFill="1" applyBorder="1"/>
    <xf numFmtId="0" fontId="0" fillId="4" borderId="218" xfId="0" applyFill="1" applyBorder="1"/>
    <xf numFmtId="0" fontId="0" fillId="4" borderId="219" xfId="0" applyFill="1" applyBorder="1"/>
    <xf numFmtId="0" fontId="0" fillId="4" borderId="187" xfId="0" applyFill="1" applyBorder="1"/>
    <xf numFmtId="0" fontId="43" fillId="10" borderId="220" xfId="0" applyFont="1" applyFill="1" applyBorder="1" applyAlignment="1">
      <alignment horizontal="center" vertical="center"/>
    </xf>
    <xf numFmtId="0" fontId="43" fillId="7" borderId="220" xfId="0" applyFont="1" applyFill="1" applyBorder="1" applyAlignment="1">
      <alignment horizontal="center" vertical="center"/>
    </xf>
    <xf numFmtId="0" fontId="43" fillId="8" borderId="220" xfId="0" applyFont="1" applyFill="1" applyBorder="1" applyAlignment="1">
      <alignment horizontal="center" vertical="center"/>
    </xf>
    <xf numFmtId="0" fontId="43" fillId="9" borderId="220" xfId="0" applyFont="1" applyFill="1" applyBorder="1" applyAlignment="1">
      <alignment horizontal="center" vertical="center" wrapText="1"/>
    </xf>
    <xf numFmtId="0" fontId="0" fillId="4" borderId="221" xfId="0" applyFill="1" applyBorder="1"/>
    <xf numFmtId="0" fontId="0" fillId="4" borderId="0" xfId="0" applyFill="1" applyProtection="1">
      <protection hidden="1"/>
    </xf>
    <xf numFmtId="0" fontId="44" fillId="4" borderId="223" xfId="0" applyFont="1" applyFill="1" applyBorder="1" applyAlignment="1" applyProtection="1">
      <alignment horizontal="center" vertical="center"/>
      <protection hidden="1"/>
    </xf>
    <xf numFmtId="0" fontId="44" fillId="4" borderId="224" xfId="0" applyFont="1" applyFill="1" applyBorder="1" applyAlignment="1" applyProtection="1">
      <alignment horizontal="center" vertical="center"/>
      <protection hidden="1"/>
    </xf>
    <xf numFmtId="0" fontId="45" fillId="4" borderId="225" xfId="0" applyFont="1" applyFill="1" applyBorder="1" applyAlignment="1" applyProtection="1">
      <alignment horizontal="center" vertical="center" wrapText="1"/>
      <protection hidden="1"/>
    </xf>
    <xf numFmtId="0" fontId="45" fillId="4" borderId="226" xfId="0" applyFont="1" applyFill="1" applyBorder="1" applyAlignment="1" applyProtection="1">
      <alignment horizontal="center" vertical="center"/>
      <protection hidden="1"/>
    </xf>
    <xf numFmtId="0" fontId="46" fillId="4" borderId="227" xfId="0" applyFont="1" applyFill="1" applyBorder="1" applyAlignment="1" applyProtection="1">
      <alignment horizontal="left" vertical="center" wrapText="1"/>
      <protection hidden="1"/>
    </xf>
    <xf numFmtId="0" fontId="46" fillId="4" borderId="228" xfId="0" applyFont="1" applyFill="1" applyBorder="1" applyAlignment="1" applyProtection="1">
      <alignment horizontal="left" vertical="center" wrapText="1"/>
      <protection hidden="1"/>
    </xf>
    <xf numFmtId="0" fontId="46" fillId="4" borderId="229" xfId="0" applyFont="1" applyFill="1" applyBorder="1" applyAlignment="1" applyProtection="1">
      <alignment horizontal="left" vertical="center" wrapText="1"/>
      <protection hidden="1"/>
    </xf>
    <xf numFmtId="0" fontId="46" fillId="4" borderId="230" xfId="0" applyFont="1" applyFill="1" applyBorder="1" applyAlignment="1" applyProtection="1">
      <alignment horizontal="left" vertical="center" wrapText="1"/>
      <protection hidden="1"/>
    </xf>
    <xf numFmtId="0" fontId="45" fillId="4" borderId="225" xfId="0" applyFont="1" applyFill="1" applyBorder="1" applyAlignment="1" applyProtection="1">
      <alignment horizontal="center" vertical="center"/>
      <protection hidden="1"/>
    </xf>
    <xf numFmtId="0" fontId="45" fillId="4" borderId="231" xfId="0" applyFont="1" applyFill="1" applyBorder="1" applyAlignment="1" applyProtection="1">
      <alignment horizontal="center" vertical="center" wrapText="1"/>
      <protection hidden="1"/>
    </xf>
    <xf numFmtId="0" fontId="46" fillId="4" borderId="232" xfId="0" applyFont="1" applyFill="1" applyBorder="1" applyAlignment="1" applyProtection="1">
      <alignment horizontal="left" vertical="center" wrapText="1"/>
      <protection hidden="1"/>
    </xf>
    <xf numFmtId="0" fontId="46" fillId="4" borderId="233" xfId="0" applyFont="1" applyFill="1" applyBorder="1" applyAlignment="1" applyProtection="1">
      <alignment horizontal="left" vertical="center" wrapText="1"/>
      <protection hidden="1"/>
    </xf>
    <xf numFmtId="0" fontId="10" fillId="4" borderId="0" xfId="0" applyFont="1" applyFill="1" applyAlignment="1">
      <alignment horizontal="center"/>
    </xf>
    <xf numFmtId="0" fontId="0" fillId="4" borderId="97" xfId="0" applyFill="1" applyBorder="1" applyAlignment="1">
      <alignment horizontal="center"/>
    </xf>
    <xf numFmtId="0" fontId="10" fillId="0" borderId="23" xfId="0" applyFont="1" applyBorder="1" applyAlignment="1">
      <alignment horizontal="center" vertical="center"/>
    </xf>
    <xf numFmtId="0" fontId="7" fillId="0" borderId="10" xfId="0" applyFont="1" applyBorder="1" applyAlignment="1">
      <alignment horizontal="center"/>
    </xf>
    <xf numFmtId="0" fontId="31" fillId="0" borderId="23" xfId="0" applyFont="1" applyBorder="1" applyAlignment="1">
      <alignment horizontal="center" vertical="center"/>
    </xf>
    <xf numFmtId="0" fontId="10" fillId="6" borderId="23" xfId="0" applyFont="1" applyFill="1" applyBorder="1" applyAlignment="1">
      <alignment horizontal="center" vertical="top"/>
    </xf>
    <xf numFmtId="0" fontId="7" fillId="4" borderId="235" xfId="0" applyFont="1" applyFill="1" applyBorder="1" applyAlignment="1">
      <alignment horizontal="center" vertical="center"/>
    </xf>
    <xf numFmtId="0" fontId="0" fillId="0" borderId="236" xfId="0" applyBorder="1"/>
    <xf numFmtId="0" fontId="47" fillId="4" borderId="4" xfId="0" applyFont="1" applyFill="1" applyBorder="1" applyAlignment="1" applyProtection="1">
      <alignment horizontal="center" vertical="center" wrapText="1"/>
      <protection hidden="1"/>
    </xf>
    <xf numFmtId="0" fontId="48" fillId="5" borderId="35" xfId="0" applyFont="1" applyFill="1" applyBorder="1" applyAlignment="1" applyProtection="1">
      <alignment horizontal="center" vertical="center"/>
      <protection locked="0"/>
    </xf>
    <xf numFmtId="0" fontId="9" fillId="4" borderId="237" xfId="0" applyFont="1" applyFill="1" applyBorder="1" applyAlignment="1">
      <alignment horizontal="center" vertical="center" wrapText="1"/>
    </xf>
    <xf numFmtId="0" fontId="10" fillId="6" borderId="23" xfId="0" applyFont="1" applyFill="1" applyBorder="1" applyAlignment="1">
      <alignment horizontal="center" vertical="center"/>
    </xf>
    <xf numFmtId="0" fontId="18" fillId="4" borderId="41" xfId="0" applyFont="1" applyFill="1" applyBorder="1" applyAlignment="1" applyProtection="1">
      <alignment horizontal="center" vertical="center" wrapText="1"/>
      <protection hidden="1"/>
    </xf>
    <xf numFmtId="0" fontId="19" fillId="5" borderId="41" xfId="0" applyFont="1" applyFill="1" applyBorder="1" applyAlignment="1" applyProtection="1">
      <alignment horizontal="center" vertical="center" wrapText="1"/>
      <protection locked="0" hidden="1"/>
    </xf>
    <xf numFmtId="0" fontId="0" fillId="5" borderId="41" xfId="0" applyFill="1" applyBorder="1" applyAlignment="1" applyProtection="1">
      <alignment horizontal="center" vertical="center"/>
      <protection locked="0"/>
    </xf>
    <xf numFmtId="0" fontId="0" fillId="5" borderId="148" xfId="0" applyFill="1" applyBorder="1" applyAlignment="1" applyProtection="1">
      <alignment horizontal="center" vertical="center"/>
      <protection locked="0"/>
    </xf>
    <xf numFmtId="0" fontId="0" fillId="5" borderId="238" xfId="0" applyFill="1" applyBorder="1" applyAlignment="1" applyProtection="1">
      <alignment horizontal="center" vertical="center"/>
      <protection locked="0"/>
    </xf>
    <xf numFmtId="0" fontId="19" fillId="5" borderId="238" xfId="0" applyFont="1" applyFill="1" applyBorder="1" applyAlignment="1" applyProtection="1">
      <alignment horizontal="center" vertical="center"/>
      <protection locked="0"/>
    </xf>
    <xf numFmtId="0" fontId="49" fillId="11" borderId="68" xfId="0" applyFont="1" applyFill="1" applyBorder="1" applyAlignment="1">
      <alignment horizontal="center" vertical="center"/>
    </xf>
    <xf numFmtId="0" fontId="49" fillId="11" borderId="50" xfId="0" applyFont="1" applyFill="1" applyBorder="1" applyAlignment="1">
      <alignment horizontal="center" vertical="center"/>
    </xf>
    <xf numFmtId="0" fontId="50" fillId="11" borderId="26" xfId="0" applyFont="1" applyFill="1" applyBorder="1" applyAlignment="1">
      <alignment horizontal="center" vertical="center"/>
    </xf>
    <xf numFmtId="0" fontId="51" fillId="11" borderId="68" xfId="0" applyFont="1" applyFill="1" applyBorder="1" applyAlignment="1">
      <alignment horizontal="center" vertical="center"/>
    </xf>
    <xf numFmtId="0" fontId="0" fillId="11" borderId="239" xfId="0" applyFill="1" applyBorder="1" applyAlignment="1">
      <alignment horizontal="center" vertical="center"/>
    </xf>
    <xf numFmtId="0" fontId="0" fillId="11" borderId="240" xfId="0" applyFill="1" applyBorder="1" applyAlignment="1">
      <alignment horizontal="center" vertical="center"/>
    </xf>
    <xf numFmtId="0" fontId="50" fillId="11" borderId="16" xfId="0" applyFont="1" applyFill="1" applyBorder="1" applyAlignment="1">
      <alignment horizontal="center" vertical="center"/>
    </xf>
    <xf numFmtId="0" fontId="49" fillId="11" borderId="241" xfId="0" applyFont="1" applyFill="1" applyBorder="1" applyAlignment="1">
      <alignment horizontal="center" vertical="center"/>
    </xf>
    <xf numFmtId="0" fontId="51" fillId="11" borderId="242" xfId="0" applyFont="1" applyFill="1" applyBorder="1" applyAlignment="1">
      <alignment horizontal="center" vertical="center"/>
    </xf>
    <xf numFmtId="0" fontId="0" fillId="11" borderId="243" xfId="0" applyFill="1" applyBorder="1" applyAlignment="1">
      <alignment horizontal="center" vertical="center"/>
    </xf>
    <xf numFmtId="0" fontId="7" fillId="11" borderId="17" xfId="0" applyFont="1" applyFill="1" applyBorder="1" applyAlignment="1">
      <alignment horizontal="center" vertical="center"/>
    </xf>
    <xf numFmtId="0" fontId="7" fillId="11" borderId="244" xfId="0" applyFont="1" applyFill="1" applyBorder="1" applyAlignment="1">
      <alignment horizontal="center" vertical="center"/>
    </xf>
    <xf numFmtId="0" fontId="0" fillId="11" borderId="244" xfId="0" applyFill="1" applyBorder="1" applyAlignment="1">
      <alignment horizontal="center" vertical="center"/>
    </xf>
    <xf numFmtId="0" fontId="0" fillId="11" borderId="245" xfId="0" applyFill="1" applyBorder="1" applyAlignment="1">
      <alignment horizontal="center" vertical="center"/>
    </xf>
    <xf numFmtId="0" fontId="49" fillId="11" borderId="246" xfId="0" applyFont="1" applyFill="1" applyBorder="1" applyAlignment="1">
      <alignment horizontal="center" vertical="center"/>
    </xf>
    <xf numFmtId="0" fontId="50" fillId="11" borderId="247" xfId="0" applyFont="1" applyFill="1" applyBorder="1" applyAlignment="1">
      <alignment horizontal="center" vertical="center"/>
    </xf>
    <xf numFmtId="0" fontId="49" fillId="11" borderId="248" xfId="0" applyFont="1" applyFill="1" applyBorder="1" applyAlignment="1">
      <alignment horizontal="center" vertical="center"/>
    </xf>
    <xf numFmtId="0" fontId="11" fillId="4" borderId="7" xfId="0" applyFont="1" applyFill="1" applyBorder="1" applyAlignment="1">
      <alignment horizontal="center" vertical="center" wrapText="1"/>
    </xf>
    <xf numFmtId="0" fontId="11" fillId="5" borderId="7" xfId="0" applyFont="1" applyFill="1" applyBorder="1" applyAlignment="1" applyProtection="1">
      <alignment horizontal="center" vertical="center" wrapText="1"/>
      <protection locked="0"/>
    </xf>
    <xf numFmtId="0" fontId="52" fillId="5" borderId="249" xfId="0" applyFont="1" applyFill="1" applyBorder="1" applyAlignment="1" applyProtection="1">
      <alignment horizontal="center" vertical="center"/>
      <protection locked="0"/>
    </xf>
    <xf numFmtId="0" fontId="49" fillId="11" borderId="250" xfId="0" applyFont="1" applyFill="1" applyBorder="1" applyAlignment="1">
      <alignment horizontal="center" vertical="center"/>
    </xf>
    <xf numFmtId="0" fontId="53" fillId="11" borderId="250" xfId="0" applyFont="1" applyFill="1" applyBorder="1" applyAlignment="1">
      <alignment horizontal="center" vertical="center"/>
    </xf>
    <xf numFmtId="0" fontId="0" fillId="11" borderId="250" xfId="0" applyFill="1" applyBorder="1" applyAlignment="1">
      <alignment horizontal="center" vertical="center"/>
    </xf>
    <xf numFmtId="0" fontId="49" fillId="11" borderId="251" xfId="0" applyFont="1" applyFill="1" applyBorder="1" applyAlignment="1">
      <alignment horizontal="center" vertical="center"/>
    </xf>
    <xf numFmtId="0" fontId="32" fillId="4" borderId="252" xfId="0" applyFont="1" applyFill="1" applyBorder="1" applyAlignment="1">
      <alignment horizontal="center" vertical="center"/>
    </xf>
    <xf numFmtId="0" fontId="0" fillId="4" borderId="252" xfId="0" applyFill="1" applyBorder="1" applyAlignment="1">
      <alignment horizontal="center" vertical="center"/>
    </xf>
    <xf numFmtId="0" fontId="0" fillId="4" borderId="208" xfId="0" applyFill="1" applyBorder="1" applyAlignment="1">
      <alignment horizontal="center" vertical="center"/>
    </xf>
    <xf numFmtId="0" fontId="0" fillId="11" borderId="251" xfId="0" applyFill="1" applyBorder="1" applyAlignment="1">
      <alignment horizontal="center" vertical="center"/>
    </xf>
    <xf numFmtId="0" fontId="54" fillId="4" borderId="249" xfId="0" applyFont="1" applyFill="1" applyBorder="1" applyAlignment="1">
      <alignment horizontal="center" vertical="center"/>
    </xf>
    <xf numFmtId="0" fontId="49" fillId="11" borderId="254" xfId="0" applyFont="1" applyFill="1" applyBorder="1" applyAlignment="1">
      <alignment horizontal="center" vertical="center"/>
    </xf>
    <xf numFmtId="0" fontId="53" fillId="11" borderId="254" xfId="0" applyFont="1" applyFill="1" applyBorder="1" applyAlignment="1">
      <alignment horizontal="center" vertical="center"/>
    </xf>
    <xf numFmtId="0" fontId="0" fillId="11" borderId="254" xfId="0" applyFill="1" applyBorder="1" applyAlignment="1">
      <alignment horizontal="center" vertical="center"/>
    </xf>
    <xf numFmtId="0" fontId="49" fillId="11" borderId="255" xfId="0" applyFont="1" applyFill="1" applyBorder="1" applyAlignment="1">
      <alignment horizontal="center" vertical="center"/>
    </xf>
    <xf numFmtId="0" fontId="9" fillId="4" borderId="256" xfId="0" applyFont="1" applyFill="1" applyBorder="1" applyAlignment="1">
      <alignment horizontal="center" vertical="center" wrapText="1"/>
    </xf>
    <xf numFmtId="0" fontId="9" fillId="4" borderId="257" xfId="0" applyFont="1" applyFill="1" applyBorder="1" applyAlignment="1">
      <alignment horizontal="center" vertical="center" wrapText="1"/>
    </xf>
    <xf numFmtId="0" fontId="51" fillId="0" borderId="258" xfId="0" applyFont="1" applyBorder="1" applyAlignment="1">
      <alignment horizontal="center" vertical="center"/>
    </xf>
    <xf numFmtId="0" fontId="0" fillId="0" borderId="259" xfId="0" applyBorder="1" applyAlignment="1">
      <alignment horizontal="center" vertical="center"/>
    </xf>
    <xf numFmtId="0" fontId="11" fillId="11" borderId="0" xfId="0" applyFont="1" applyFill="1" applyAlignment="1">
      <alignment horizontal="center" vertical="center"/>
    </xf>
    <xf numFmtId="0" fontId="49" fillId="11" borderId="0" xfId="0" applyFont="1" applyFill="1" applyAlignment="1">
      <alignment horizontal="center" vertical="center"/>
    </xf>
    <xf numFmtId="0" fontId="51" fillId="0" borderId="164" xfId="0" applyFont="1" applyBorder="1" applyAlignment="1">
      <alignment horizontal="center" vertical="center"/>
    </xf>
    <xf numFmtId="0" fontId="8" fillId="12" borderId="1" xfId="0" applyFont="1" applyFill="1" applyBorder="1" applyAlignment="1">
      <alignment horizontal="left" vertical="center" wrapText="1"/>
    </xf>
    <xf numFmtId="0" fontId="55" fillId="12" borderId="5" xfId="0" applyFont="1" applyFill="1" applyBorder="1" applyAlignment="1">
      <alignment horizontal="left" vertical="center" wrapText="1"/>
    </xf>
    <xf numFmtId="0" fontId="8" fillId="12" borderId="2" xfId="0" applyFont="1" applyFill="1" applyBorder="1" applyAlignment="1">
      <alignment horizontal="left" vertical="center" wrapText="1"/>
    </xf>
    <xf numFmtId="0" fontId="55" fillId="13" borderId="5" xfId="0" applyFont="1" applyFill="1" applyBorder="1" applyAlignment="1">
      <alignment horizontal="left" vertical="center" wrapText="1"/>
    </xf>
    <xf numFmtId="0" fontId="55" fillId="12" borderId="4" xfId="0" applyFont="1" applyFill="1" applyBorder="1" applyAlignment="1">
      <alignment horizontal="left" vertical="center" wrapText="1"/>
    </xf>
    <xf numFmtId="0" fontId="51" fillId="0" borderId="260" xfId="0" applyFont="1" applyBorder="1" applyAlignment="1">
      <alignment horizontal="center" vertical="center"/>
    </xf>
    <xf numFmtId="0" fontId="14" fillId="5" borderId="234" xfId="0" applyFont="1" applyFill="1" applyBorder="1" applyAlignment="1" applyProtection="1">
      <alignment horizontal="center" vertical="center" wrapText="1"/>
      <protection hidden="1"/>
    </xf>
    <xf numFmtId="0" fontId="0" fillId="4" borderId="122" xfId="0" applyFill="1" applyBorder="1" applyAlignment="1">
      <alignment horizontal="center" vertical="center"/>
    </xf>
    <xf numFmtId="0" fontId="56" fillId="11" borderId="250" xfId="0" applyFont="1" applyFill="1" applyBorder="1" applyAlignment="1">
      <alignment horizontal="center" vertical="center"/>
    </xf>
    <xf numFmtId="0" fontId="57" fillId="11" borderId="246" xfId="0" applyFont="1" applyFill="1" applyBorder="1" applyAlignment="1">
      <alignment horizontal="left" vertical="center"/>
    </xf>
    <xf numFmtId="0" fontId="58" fillId="5" borderId="6" xfId="0" applyFont="1" applyFill="1" applyBorder="1" applyAlignment="1" applyProtection="1">
      <alignment horizontal="left" vertical="center" wrapText="1"/>
      <protection locked="0"/>
    </xf>
    <xf numFmtId="0" fontId="9" fillId="14" borderId="4" xfId="0" applyFont="1" applyFill="1" applyBorder="1" applyAlignment="1" applyProtection="1">
      <alignment vertical="center" wrapText="1"/>
      <protection locked="0"/>
    </xf>
    <xf numFmtId="0" fontId="7" fillId="4" borderId="261" xfId="0" applyFont="1" applyFill="1" applyBorder="1" applyAlignment="1">
      <alignment horizontal="center" vertical="center"/>
    </xf>
    <xf numFmtId="0" fontId="8" fillId="12" borderId="2" xfId="0" applyFont="1" applyFill="1" applyBorder="1" applyAlignment="1">
      <alignment horizontal="center" vertical="center" wrapText="1"/>
    </xf>
    <xf numFmtId="0" fontId="55" fillId="12" borderId="5" xfId="0" applyFont="1" applyFill="1" applyBorder="1" applyAlignment="1">
      <alignment horizontal="left" wrapText="1"/>
    </xf>
    <xf numFmtId="0" fontId="55" fillId="12" borderId="262" xfId="0" applyFont="1" applyFill="1" applyBorder="1" applyAlignment="1">
      <alignment horizontal="left" vertical="top" wrapText="1"/>
    </xf>
    <xf numFmtId="0" fontId="8" fillId="12" borderId="3" xfId="0" applyFont="1" applyFill="1" applyBorder="1" applyAlignment="1">
      <alignment horizontal="center" vertical="center" wrapText="1"/>
    </xf>
    <xf numFmtId="0" fontId="30" fillId="4" borderId="183" xfId="0" applyFont="1" applyFill="1" applyBorder="1" applyAlignment="1">
      <alignment horizontal="center" vertical="center" wrapText="1"/>
    </xf>
    <xf numFmtId="0" fontId="60" fillId="4" borderId="263" xfId="0" applyFont="1" applyFill="1" applyBorder="1" applyAlignment="1">
      <alignment horizontal="center" vertical="top" wrapText="1"/>
    </xf>
    <xf numFmtId="0" fontId="60" fillId="4" borderId="264" xfId="0" applyFont="1" applyFill="1" applyBorder="1" applyAlignment="1">
      <alignment horizontal="center" wrapText="1"/>
    </xf>
    <xf numFmtId="0" fontId="65" fillId="0" borderId="15" xfId="0" applyFont="1" applyBorder="1" applyAlignment="1">
      <alignment horizontal="left" vertical="center" wrapText="1"/>
    </xf>
    <xf numFmtId="9" fontId="66" fillId="4" borderId="4" xfId="4" applyFont="1" applyFill="1" applyBorder="1" applyAlignment="1">
      <alignment horizontal="center" vertical="center"/>
    </xf>
    <xf numFmtId="0" fontId="14" fillId="5" borderId="4" xfId="0" applyFont="1" applyFill="1" applyBorder="1" applyAlignment="1" applyProtection="1">
      <alignment horizontal="center" vertical="center" wrapText="1"/>
      <protection locked="0"/>
    </xf>
    <xf numFmtId="0" fontId="67" fillId="0" borderId="23" xfId="0" applyFont="1" applyBorder="1" applyAlignment="1">
      <alignment horizontal="center" vertical="center"/>
    </xf>
    <xf numFmtId="0" fontId="30" fillId="4" borderId="14" xfId="0" applyFont="1" applyFill="1" applyBorder="1" applyAlignment="1">
      <alignment horizontal="center" vertical="center" wrapText="1"/>
    </xf>
    <xf numFmtId="0" fontId="68" fillId="4" borderId="10" xfId="0" applyFont="1" applyFill="1" applyBorder="1" applyAlignment="1">
      <alignment horizontal="left" vertical="center" wrapText="1"/>
    </xf>
    <xf numFmtId="0" fontId="0" fillId="4" borderId="284" xfId="0" applyFill="1" applyBorder="1"/>
    <xf numFmtId="0" fontId="39" fillId="4" borderId="9" xfId="0" applyFont="1" applyFill="1" applyBorder="1" applyAlignment="1">
      <alignment horizontal="center" vertical="center" wrapText="1"/>
    </xf>
    <xf numFmtId="0" fontId="9" fillId="4" borderId="285" xfId="0" applyFont="1" applyFill="1" applyBorder="1" applyAlignment="1">
      <alignment horizontal="left" vertical="top" wrapText="1"/>
    </xf>
    <xf numFmtId="0" fontId="23" fillId="4" borderId="286" xfId="0" applyFont="1" applyFill="1" applyBorder="1" applyAlignment="1" applyProtection="1">
      <alignment horizontal="center" vertical="center"/>
      <protection locked="0" hidden="1"/>
    </xf>
    <xf numFmtId="0" fontId="14" fillId="4" borderId="287" xfId="0" applyFont="1" applyFill="1" applyBorder="1" applyAlignment="1" applyProtection="1">
      <alignment horizontal="center" vertical="center" wrapText="1"/>
      <protection hidden="1"/>
    </xf>
    <xf numFmtId="0" fontId="14" fillId="4" borderId="15" xfId="0" applyFont="1" applyFill="1" applyBorder="1" applyAlignment="1" applyProtection="1">
      <alignment horizontal="center" vertical="center" wrapText="1"/>
      <protection hidden="1"/>
    </xf>
    <xf numFmtId="0" fontId="59" fillId="0" borderId="14" xfId="0" applyFont="1" applyBorder="1" applyAlignment="1" applyProtection="1">
      <alignment horizontal="center" vertical="center" wrapText="1"/>
      <protection hidden="1"/>
    </xf>
    <xf numFmtId="0" fontId="23" fillId="5" borderId="290" xfId="0" applyFont="1" applyFill="1" applyBorder="1" applyAlignment="1" applyProtection="1">
      <alignment horizontal="center" vertical="center"/>
      <protection locked="0" hidden="1"/>
    </xf>
    <xf numFmtId="0" fontId="59" fillId="0" borderId="289" xfId="0" applyFont="1" applyBorder="1" applyAlignment="1" applyProtection="1">
      <alignment horizontal="center" vertical="center" wrapText="1"/>
      <protection hidden="1"/>
    </xf>
    <xf numFmtId="0" fontId="30" fillId="4" borderId="4" xfId="0" applyFont="1" applyFill="1" applyBorder="1" applyAlignment="1">
      <alignment horizontal="center" vertical="center" wrapText="1"/>
    </xf>
    <xf numFmtId="0" fontId="61" fillId="4" borderId="3" xfId="0" applyFont="1" applyFill="1" applyBorder="1" applyAlignment="1">
      <alignment horizontal="left" vertical="center" wrapText="1"/>
    </xf>
    <xf numFmtId="0" fontId="59" fillId="0" borderId="28" xfId="0" applyFont="1" applyBorder="1" applyAlignment="1" applyProtection="1">
      <alignment horizontal="center" vertical="center" wrapText="1"/>
      <protection hidden="1"/>
    </xf>
    <xf numFmtId="0" fontId="20" fillId="4" borderId="88" xfId="0" applyFont="1" applyFill="1" applyBorder="1" applyAlignment="1">
      <alignment horizontal="left" wrapText="1"/>
    </xf>
    <xf numFmtId="0" fontId="20" fillId="4" borderId="87" xfId="0" applyFont="1" applyFill="1" applyBorder="1" applyAlignment="1">
      <alignment horizontal="left" vertical="top" wrapText="1"/>
    </xf>
    <xf numFmtId="0" fontId="73" fillId="4" borderId="35" xfId="0" applyFont="1" applyFill="1" applyBorder="1" applyAlignment="1">
      <alignment horizontal="center" vertical="center" wrapText="1"/>
    </xf>
    <xf numFmtId="0" fontId="74" fillId="4" borderId="0" xfId="0" applyFont="1" applyFill="1" applyAlignment="1">
      <alignment horizontal="center" vertical="center"/>
    </xf>
    <xf numFmtId="0" fontId="74" fillId="4" borderId="102" xfId="0" applyFont="1" applyFill="1" applyBorder="1" applyAlignment="1">
      <alignment horizontal="center" vertical="center"/>
    </xf>
    <xf numFmtId="0" fontId="75" fillId="4" borderId="0" xfId="0" applyFont="1" applyFill="1" applyAlignment="1">
      <alignment horizontal="center" vertical="center"/>
    </xf>
    <xf numFmtId="0" fontId="59" fillId="4" borderId="103" xfId="0" applyFont="1" applyFill="1" applyBorder="1" applyAlignment="1" applyProtection="1">
      <alignment horizontal="center" vertical="center" wrapText="1"/>
      <protection hidden="1"/>
    </xf>
    <xf numFmtId="0" fontId="76" fillId="15" borderId="35" xfId="0" applyFont="1" applyFill="1" applyBorder="1" applyAlignment="1">
      <alignment horizontal="center" vertical="center" wrapText="1"/>
    </xf>
    <xf numFmtId="0" fontId="76" fillId="15" borderId="291" xfId="0" applyFont="1" applyFill="1" applyBorder="1" applyAlignment="1">
      <alignment horizontal="center" vertical="center" wrapText="1"/>
    </xf>
    <xf numFmtId="0" fontId="72" fillId="16" borderId="28" xfId="0" applyFont="1" applyFill="1" applyBorder="1" applyAlignment="1" applyProtection="1">
      <alignment horizontal="center" vertical="center" wrapText="1"/>
      <protection hidden="1"/>
    </xf>
    <xf numFmtId="0" fontId="12" fillId="5" borderId="292" xfId="0" applyFont="1" applyFill="1" applyBorder="1" applyAlignment="1" applyProtection="1">
      <alignment horizontal="center" vertical="center" wrapText="1"/>
      <protection locked="0"/>
    </xf>
    <xf numFmtId="0" fontId="12" fillId="5" borderId="293" xfId="0" applyFont="1" applyFill="1" applyBorder="1" applyAlignment="1" applyProtection="1">
      <alignment horizontal="center" vertical="center" wrapText="1"/>
      <protection locked="0"/>
    </xf>
    <xf numFmtId="0" fontId="0" fillId="5" borderId="294" xfId="0" applyFill="1" applyBorder="1" applyAlignment="1" applyProtection="1">
      <alignment horizontal="center" vertical="center"/>
      <protection locked="0"/>
    </xf>
    <xf numFmtId="0" fontId="0" fillId="5" borderId="295" xfId="0" applyFill="1" applyBorder="1" applyAlignment="1" applyProtection="1">
      <alignment horizontal="center" vertical="center"/>
      <protection locked="0"/>
    </xf>
    <xf numFmtId="0" fontId="15" fillId="5" borderId="295" xfId="0" applyFont="1" applyFill="1" applyBorder="1" applyAlignment="1" applyProtection="1">
      <alignment horizontal="center" vertical="center" wrapText="1"/>
      <protection locked="0"/>
    </xf>
    <xf numFmtId="0" fontId="0" fillId="5" borderId="293" xfId="0" applyFill="1" applyBorder="1" applyAlignment="1" applyProtection="1">
      <alignment horizontal="center" vertical="center"/>
      <protection locked="0"/>
    </xf>
    <xf numFmtId="0" fontId="0" fillId="4" borderId="295" xfId="0" applyFill="1" applyBorder="1" applyAlignment="1">
      <alignment horizontal="center" vertical="center"/>
    </xf>
    <xf numFmtId="0" fontId="71" fillId="4" borderId="4" xfId="0" applyFont="1" applyFill="1" applyBorder="1" applyAlignment="1">
      <alignment horizontal="center" vertical="center" wrapText="1"/>
    </xf>
    <xf numFmtId="0" fontId="18" fillId="4" borderId="299" xfId="0" applyFont="1" applyFill="1" applyBorder="1" applyAlignment="1" applyProtection="1">
      <alignment horizontal="center" vertical="center" wrapText="1"/>
      <protection hidden="1"/>
    </xf>
    <xf numFmtId="0" fontId="29" fillId="4" borderId="300" xfId="0" applyFont="1" applyFill="1" applyBorder="1" applyAlignment="1" applyProtection="1">
      <alignment horizontal="center" vertical="center" wrapText="1"/>
      <protection hidden="1"/>
    </xf>
    <xf numFmtId="0" fontId="80" fillId="5" borderId="298" xfId="0" applyFont="1" applyFill="1" applyBorder="1" applyAlignment="1" applyProtection="1">
      <alignment horizontal="center" vertical="center" wrapText="1"/>
      <protection hidden="1"/>
    </xf>
    <xf numFmtId="0" fontId="29" fillId="4" borderId="155" xfId="0" applyFont="1" applyFill="1" applyBorder="1" applyAlignment="1">
      <alignment horizontal="center" vertical="center"/>
    </xf>
    <xf numFmtId="0" fontId="29" fillId="4" borderId="301" xfId="0" applyFont="1" applyFill="1" applyBorder="1" applyAlignment="1">
      <alignment horizontal="center" vertical="center"/>
    </xf>
    <xf numFmtId="0" fontId="81" fillId="4" borderId="0" xfId="0" applyFont="1" applyFill="1" applyAlignment="1">
      <alignment horizontal="center" vertical="center"/>
    </xf>
    <xf numFmtId="0" fontId="9" fillId="5" borderId="238" xfId="0" applyFont="1" applyFill="1" applyBorder="1" applyAlignment="1" applyProtection="1">
      <alignment horizontal="left" vertical="center" wrapText="1"/>
      <protection locked="0"/>
    </xf>
    <xf numFmtId="0" fontId="20" fillId="4" borderId="76" xfId="0" applyFont="1" applyFill="1" applyBorder="1" applyAlignment="1" applyProtection="1">
      <alignment horizontal="left" vertical="center" wrapText="1"/>
      <protection locked="0"/>
    </xf>
    <xf numFmtId="0" fontId="20" fillId="4" borderId="4" xfId="0" applyFont="1" applyFill="1" applyBorder="1" applyAlignment="1" applyProtection="1">
      <alignment horizontal="left" vertical="center" wrapText="1"/>
      <protection locked="0"/>
    </xf>
    <xf numFmtId="0" fontId="20" fillId="4" borderId="73" xfId="0" applyFont="1" applyFill="1" applyBorder="1" applyAlignment="1" applyProtection="1">
      <alignment horizontal="left" vertical="center" wrapText="1"/>
      <protection locked="0"/>
    </xf>
    <xf numFmtId="0" fontId="19" fillId="4" borderId="157" xfId="0" applyFont="1" applyFill="1" applyBorder="1" applyAlignment="1" applyProtection="1">
      <alignment horizontal="left" vertical="center" wrapText="1"/>
      <protection hidden="1"/>
    </xf>
    <xf numFmtId="0" fontId="9" fillId="4" borderId="156" xfId="0" applyFont="1" applyFill="1" applyBorder="1" applyAlignment="1" applyProtection="1">
      <alignment horizontal="left" vertical="center" wrapText="1"/>
      <protection hidden="1"/>
    </xf>
    <xf numFmtId="0" fontId="9" fillId="4" borderId="304" xfId="0" applyFont="1" applyFill="1" applyBorder="1" applyAlignment="1" applyProtection="1">
      <alignment horizontal="left" vertical="center" wrapText="1"/>
      <protection hidden="1"/>
    </xf>
    <xf numFmtId="0" fontId="79" fillId="5" borderId="305" xfId="0" applyFont="1" applyFill="1" applyBorder="1" applyAlignment="1" applyProtection="1">
      <alignment horizontal="center" vertical="center" wrapText="1"/>
      <protection hidden="1"/>
    </xf>
    <xf numFmtId="0" fontId="11" fillId="4" borderId="206" xfId="0" applyFont="1" applyFill="1" applyBorder="1" applyAlignment="1">
      <alignment horizontal="right" vertical="center" wrapText="1"/>
    </xf>
    <xf numFmtId="0" fontId="82" fillId="4" borderId="222" xfId="0" applyFont="1" applyFill="1" applyBorder="1" applyAlignment="1" applyProtection="1">
      <alignment horizontal="center" vertical="center" wrapText="1"/>
      <protection hidden="1"/>
    </xf>
    <xf numFmtId="49" fontId="15" fillId="4" borderId="97" xfId="0" applyNumberFormat="1" applyFont="1" applyFill="1" applyBorder="1" applyAlignment="1">
      <alignment horizontal="center" vertical="center" wrapText="1"/>
    </xf>
    <xf numFmtId="49" fontId="0" fillId="4" borderId="97" xfId="0" applyNumberFormat="1" applyFill="1" applyBorder="1" applyAlignment="1">
      <alignment horizontal="center" vertical="center" wrapText="1"/>
    </xf>
    <xf numFmtId="0" fontId="0" fillId="17" borderId="0" xfId="0" applyFill="1"/>
    <xf numFmtId="0" fontId="41" fillId="4" borderId="97" xfId="0" applyFont="1" applyFill="1" applyBorder="1" applyAlignment="1">
      <alignment horizontal="center"/>
    </xf>
    <xf numFmtId="0" fontId="77" fillId="11" borderId="254" xfId="0" applyFont="1" applyFill="1" applyBorder="1" applyAlignment="1">
      <alignment horizontal="center" vertical="center"/>
    </xf>
    <xf numFmtId="14" fontId="78" fillId="5" borderId="38" xfId="0" applyNumberFormat="1" applyFont="1" applyFill="1" applyBorder="1" applyAlignment="1" applyProtection="1">
      <alignment horizontal="center" vertical="center"/>
      <protection locked="0"/>
    </xf>
    <xf numFmtId="14" fontId="78" fillId="5" borderId="37" xfId="0" applyNumberFormat="1" applyFont="1" applyFill="1" applyBorder="1" applyAlignment="1" applyProtection="1">
      <alignment horizontal="center" vertical="center"/>
      <protection locked="0"/>
    </xf>
    <xf numFmtId="14" fontId="78" fillId="5" borderId="238" xfId="0" applyNumberFormat="1" applyFont="1" applyFill="1" applyBorder="1" applyAlignment="1" applyProtection="1">
      <alignment horizontal="center" vertical="center"/>
      <protection locked="0"/>
    </xf>
    <xf numFmtId="0" fontId="19" fillId="11" borderId="0" xfId="0" applyFont="1" applyFill="1"/>
    <xf numFmtId="0" fontId="19" fillId="11" borderId="0" xfId="0" applyFont="1" applyFill="1" applyAlignment="1">
      <alignment horizontal="left"/>
    </xf>
    <xf numFmtId="0" fontId="83" fillId="11" borderId="0" xfId="0" applyFont="1" applyFill="1" applyAlignment="1">
      <alignment horizontal="justify" vertical="center"/>
    </xf>
    <xf numFmtId="14" fontId="19" fillId="11" borderId="0" xfId="0" applyNumberFormat="1" applyFont="1" applyFill="1"/>
    <xf numFmtId="0" fontId="10" fillId="0" borderId="38" xfId="0" applyFont="1" applyBorder="1" applyAlignment="1">
      <alignment horizontal="center" vertical="center" wrapText="1"/>
    </xf>
    <xf numFmtId="0" fontId="84" fillId="5" borderId="307" xfId="0" applyFont="1" applyFill="1" applyBorder="1" applyAlignment="1" applyProtection="1">
      <alignment horizontal="center" vertical="center" wrapText="1"/>
      <protection locked="0" hidden="1"/>
    </xf>
    <xf numFmtId="0" fontId="84" fillId="5" borderId="308" xfId="0" applyFont="1" applyFill="1" applyBorder="1" applyAlignment="1" applyProtection="1">
      <alignment horizontal="center" vertical="center" wrapText="1"/>
      <protection locked="0" hidden="1"/>
    </xf>
    <xf numFmtId="0" fontId="84" fillId="5" borderId="162" xfId="0" applyFont="1" applyFill="1" applyBorder="1" applyAlignment="1" applyProtection="1">
      <alignment horizontal="center" vertical="center" wrapText="1"/>
      <protection locked="0" hidden="1"/>
    </xf>
    <xf numFmtId="0" fontId="85" fillId="5" borderId="309" xfId="0" applyFont="1" applyFill="1" applyBorder="1" applyAlignment="1" applyProtection="1">
      <alignment horizontal="center" vertical="center"/>
      <protection locked="0"/>
    </xf>
    <xf numFmtId="0" fontId="86" fillId="5" borderId="309" xfId="0" applyFont="1" applyFill="1" applyBorder="1" applyAlignment="1" applyProtection="1">
      <alignment horizontal="center" vertical="center" wrapText="1"/>
      <protection locked="0"/>
    </xf>
    <xf numFmtId="0" fontId="0" fillId="5" borderId="310" xfId="0" applyFill="1" applyBorder="1" applyAlignment="1" applyProtection="1">
      <alignment horizontal="center" vertical="center"/>
      <protection locked="0"/>
    </xf>
    <xf numFmtId="0" fontId="87" fillId="5" borderId="292" xfId="0" applyFont="1" applyFill="1" applyBorder="1" applyAlignment="1" applyProtection="1">
      <alignment horizontal="center" vertical="center" wrapText="1"/>
      <protection locked="0"/>
    </xf>
    <xf numFmtId="0" fontId="87" fillId="5" borderId="293" xfId="0" applyFont="1" applyFill="1" applyBorder="1" applyAlignment="1" applyProtection="1">
      <alignment horizontal="center" vertical="center" wrapText="1"/>
      <protection locked="0"/>
    </xf>
    <xf numFmtId="0" fontId="85" fillId="5" borderId="295" xfId="0" applyFont="1" applyFill="1" applyBorder="1" applyAlignment="1" applyProtection="1">
      <alignment horizontal="center" vertical="center"/>
      <protection locked="0"/>
    </xf>
    <xf numFmtId="0" fontId="86" fillId="5" borderId="295" xfId="0" applyFont="1" applyFill="1" applyBorder="1" applyAlignment="1" applyProtection="1">
      <alignment horizontal="center" vertical="center" wrapText="1"/>
      <protection locked="0"/>
    </xf>
    <xf numFmtId="0" fontId="66" fillId="5" borderId="311" xfId="0" applyFont="1" applyFill="1" applyBorder="1" applyAlignment="1" applyProtection="1">
      <alignment horizontal="center" vertical="center" wrapText="1"/>
      <protection locked="0"/>
    </xf>
    <xf numFmtId="0" fontId="66" fillId="4" borderId="10" xfId="0" applyFont="1" applyFill="1" applyBorder="1" applyAlignment="1">
      <alignment horizontal="center" vertical="center" wrapText="1"/>
    </xf>
    <xf numFmtId="0" fontId="19" fillId="4" borderId="168" xfId="0" applyFont="1" applyFill="1" applyBorder="1" applyAlignment="1">
      <alignment horizontal="center" vertical="center"/>
    </xf>
    <xf numFmtId="0" fontId="19" fillId="4" borderId="169" xfId="0" applyFont="1" applyFill="1" applyBorder="1" applyAlignment="1">
      <alignment horizontal="center" vertical="center"/>
    </xf>
    <xf numFmtId="0" fontId="12" fillId="4" borderId="253" xfId="0" applyFont="1" applyFill="1" applyBorder="1" applyAlignment="1">
      <alignment horizontal="center" vertical="center"/>
    </xf>
    <xf numFmtId="14" fontId="88" fillId="5" borderId="98" xfId="0" applyNumberFormat="1" applyFont="1" applyFill="1" applyBorder="1" applyAlignment="1" applyProtection="1">
      <alignment horizontal="center" vertical="center"/>
      <protection locked="0"/>
    </xf>
    <xf numFmtId="0" fontId="9" fillId="4" borderId="312" xfId="0" applyFont="1" applyFill="1" applyBorder="1" applyAlignment="1">
      <alignment horizontal="left" vertical="center" wrapText="1"/>
    </xf>
    <xf numFmtId="0" fontId="18" fillId="4" borderId="313" xfId="0" applyFont="1" applyFill="1" applyBorder="1" applyAlignment="1" applyProtection="1">
      <alignment horizontal="center" vertical="center" wrapText="1"/>
      <protection hidden="1"/>
    </xf>
    <xf numFmtId="0" fontId="14" fillId="5" borderId="314" xfId="0" applyFont="1" applyFill="1" applyBorder="1" applyAlignment="1" applyProtection="1">
      <alignment horizontal="center" vertical="center" wrapText="1"/>
      <protection hidden="1"/>
    </xf>
    <xf numFmtId="0" fontId="79" fillId="5" borderId="315" xfId="0" applyFont="1" applyFill="1" applyBorder="1" applyAlignment="1" applyProtection="1">
      <alignment horizontal="center" vertical="center" wrapText="1"/>
      <protection hidden="1"/>
    </xf>
    <xf numFmtId="0" fontId="30" fillId="4" borderId="20"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7" fillId="0" borderId="265" xfId="0" applyFont="1" applyBorder="1" applyAlignment="1">
      <alignment horizontal="center" vertical="center"/>
    </xf>
    <xf numFmtId="0" fontId="7" fillId="0" borderId="266" xfId="0" applyFont="1" applyBorder="1" applyAlignment="1">
      <alignment horizontal="center" vertical="center"/>
    </xf>
    <xf numFmtId="0" fontId="9" fillId="4" borderId="10" xfId="0" applyFont="1" applyFill="1" applyBorder="1" applyAlignment="1">
      <alignment horizontal="left" vertical="center" wrapText="1"/>
    </xf>
    <xf numFmtId="0" fontId="9" fillId="4" borderId="175" xfId="0" applyFont="1" applyFill="1" applyBorder="1" applyAlignment="1">
      <alignment horizontal="left" vertical="center" wrapText="1"/>
    </xf>
    <xf numFmtId="0" fontId="55" fillId="4" borderId="8" xfId="0" applyFont="1" applyFill="1" applyBorder="1" applyAlignment="1">
      <alignment horizontal="left" vertical="center" wrapText="1"/>
    </xf>
    <xf numFmtId="0" fontId="55" fillId="4" borderId="10" xfId="0" applyFont="1" applyFill="1" applyBorder="1" applyAlignment="1">
      <alignment horizontal="left" vertical="center" wrapText="1"/>
    </xf>
    <xf numFmtId="0" fontId="55" fillId="4" borderId="14" xfId="0" applyFont="1" applyFill="1" applyBorder="1" applyAlignment="1">
      <alignment horizontal="left" vertical="center" wrapText="1"/>
    </xf>
    <xf numFmtId="0" fontId="55" fillId="4" borderId="175" xfId="0" applyFont="1" applyFill="1" applyBorder="1" applyAlignment="1">
      <alignment horizontal="left" vertical="center" wrapText="1"/>
    </xf>
    <xf numFmtId="0" fontId="55" fillId="4" borderId="267" xfId="0" applyFont="1" applyFill="1" applyBorder="1" applyAlignment="1">
      <alignment horizontal="left" vertical="center" wrapText="1"/>
    </xf>
    <xf numFmtId="0" fontId="69" fillId="4" borderId="175" xfId="0" applyFont="1" applyFill="1" applyBorder="1" applyAlignment="1">
      <alignment horizontal="left" vertical="center" wrapText="1"/>
    </xf>
    <xf numFmtId="0" fontId="69" fillId="4" borderId="267" xfId="0" applyFont="1" applyFill="1" applyBorder="1" applyAlignment="1">
      <alignment horizontal="left" vertical="center" wrapText="1"/>
    </xf>
    <xf numFmtId="0" fontId="9" fillId="4" borderId="186" xfId="0" applyFont="1" applyFill="1" applyBorder="1" applyAlignment="1">
      <alignment horizontal="left" vertical="top" wrapText="1"/>
    </xf>
    <xf numFmtId="0" fontId="9" fillId="4" borderId="288" xfId="0" applyFont="1" applyFill="1" applyBorder="1" applyAlignment="1">
      <alignment horizontal="left" vertical="top" wrapText="1"/>
    </xf>
    <xf numFmtId="0" fontId="62" fillId="4" borderId="10" xfId="0" applyFont="1" applyFill="1" applyBorder="1" applyAlignment="1">
      <alignment horizontal="center" vertical="center"/>
    </xf>
    <xf numFmtId="0" fontId="62" fillId="4" borderId="14" xfId="0" applyFont="1" applyFill="1" applyBorder="1" applyAlignment="1">
      <alignment horizontal="center" vertical="center"/>
    </xf>
    <xf numFmtId="0" fontId="49" fillId="11" borderId="268" xfId="0" applyFont="1" applyFill="1" applyBorder="1" applyAlignment="1">
      <alignment horizontal="center" vertical="center"/>
    </xf>
    <xf numFmtId="0" fontId="49" fillId="11" borderId="241" xfId="0" applyFont="1" applyFill="1" applyBorder="1" applyAlignment="1">
      <alignment horizontal="center" vertical="center"/>
    </xf>
    <xf numFmtId="0" fontId="63" fillId="4" borderId="269" xfId="0" applyFont="1" applyFill="1" applyBorder="1" applyAlignment="1">
      <alignment horizontal="center" vertical="center"/>
    </xf>
    <xf numFmtId="0" fontId="63" fillId="4" borderId="270" xfId="0" applyFont="1" applyFill="1" applyBorder="1" applyAlignment="1">
      <alignment horizontal="center" vertical="center"/>
    </xf>
    <xf numFmtId="0" fontId="9" fillId="4" borderId="81" xfId="0" applyFont="1" applyFill="1" applyBorder="1" applyAlignment="1">
      <alignment horizontal="left" vertical="center" wrapText="1"/>
    </xf>
    <xf numFmtId="0" fontId="9" fillId="4" borderId="175" xfId="0" applyFont="1" applyFill="1" applyBorder="1" applyAlignment="1">
      <alignment horizontal="left" wrapText="1"/>
    </xf>
    <xf numFmtId="0" fontId="9" fillId="4" borderId="188" xfId="0" applyFont="1" applyFill="1" applyBorder="1" applyAlignment="1">
      <alignment horizontal="left" vertical="top" wrapText="1"/>
    </xf>
    <xf numFmtId="0" fontId="9" fillId="4" borderId="94" xfId="0" applyFont="1" applyFill="1" applyBorder="1" applyAlignment="1">
      <alignment horizontal="center" vertical="center" wrapText="1"/>
    </xf>
    <xf numFmtId="0" fontId="9" fillId="4" borderId="296" xfId="0" applyFont="1" applyFill="1" applyBorder="1" applyAlignment="1">
      <alignment horizontal="center" vertical="center" wrapText="1"/>
    </xf>
    <xf numFmtId="0" fontId="9" fillId="4" borderId="297" xfId="0" applyFont="1" applyFill="1" applyBorder="1" applyAlignment="1">
      <alignment horizontal="center" vertical="center" wrapText="1"/>
    </xf>
    <xf numFmtId="0" fontId="10" fillId="4" borderId="271" xfId="0" applyFont="1" applyFill="1" applyBorder="1" applyAlignment="1">
      <alignment horizontal="center" vertical="center"/>
    </xf>
    <xf numFmtId="0" fontId="10" fillId="4" borderId="272" xfId="0" applyFont="1" applyFill="1" applyBorder="1" applyAlignment="1">
      <alignment horizontal="center" vertical="center"/>
    </xf>
    <xf numFmtId="0" fontId="10" fillId="4" borderId="273" xfId="0" applyFont="1" applyFill="1" applyBorder="1" applyAlignment="1">
      <alignment horizontal="center" vertical="center"/>
    </xf>
    <xf numFmtId="0" fontId="64" fillId="3" borderId="274" xfId="3" applyFont="1" applyBorder="1" applyAlignment="1">
      <alignment horizontal="center" vertical="center" wrapText="1"/>
    </xf>
    <xf numFmtId="0" fontId="9" fillId="4" borderId="237" xfId="0" applyFont="1" applyFill="1" applyBorder="1" applyAlignment="1">
      <alignment horizontal="center" vertical="center" wrapText="1"/>
    </xf>
    <xf numFmtId="0" fontId="9" fillId="4" borderId="275" xfId="0" applyFont="1" applyFill="1" applyBorder="1" applyAlignment="1">
      <alignment horizontal="center" vertical="center" wrapText="1"/>
    </xf>
    <xf numFmtId="0" fontId="57" fillId="11" borderId="276" xfId="0" applyFont="1" applyFill="1" applyBorder="1" applyAlignment="1">
      <alignment horizontal="center" vertical="center"/>
    </xf>
    <xf numFmtId="0" fontId="57" fillId="11" borderId="277" xfId="0" applyFont="1" applyFill="1" applyBorder="1" applyAlignment="1">
      <alignment horizontal="center" vertical="center"/>
    </xf>
    <xf numFmtId="0" fontId="9" fillId="4" borderId="274" xfId="0" applyFont="1" applyFill="1" applyBorder="1" applyAlignment="1">
      <alignment horizontal="center" vertical="center" wrapText="1"/>
    </xf>
    <xf numFmtId="0" fontId="24" fillId="4" borderId="302" xfId="0" applyFont="1" applyFill="1" applyBorder="1" applyAlignment="1">
      <alignment horizontal="center" vertical="center"/>
    </xf>
    <xf numFmtId="0" fontId="24" fillId="4" borderId="303" xfId="0" applyFont="1" applyFill="1" applyBorder="1" applyAlignment="1">
      <alignment horizontal="center" vertical="center"/>
    </xf>
    <xf numFmtId="0" fontId="24" fillId="4" borderId="302" xfId="0" applyFont="1" applyFill="1" applyBorder="1" applyAlignment="1">
      <alignment horizontal="center" vertical="center" wrapText="1"/>
    </xf>
    <xf numFmtId="0" fontId="24" fillId="4" borderId="306" xfId="0" applyFont="1" applyFill="1" applyBorder="1" applyAlignment="1">
      <alignment horizontal="center" vertical="center"/>
    </xf>
    <xf numFmtId="0" fontId="41" fillId="4" borderId="97" xfId="0" applyFont="1" applyFill="1" applyBorder="1" applyAlignment="1">
      <alignment horizontal="center" vertical="center" wrapText="1"/>
    </xf>
    <xf numFmtId="0" fontId="41" fillId="4" borderId="99" xfId="0" applyFont="1" applyFill="1" applyBorder="1" applyAlignment="1">
      <alignment horizontal="center" vertical="center" wrapText="1"/>
    </xf>
    <xf numFmtId="0" fontId="0" fillId="4" borderId="278" xfId="0" applyFill="1" applyBorder="1" applyAlignment="1" applyProtection="1">
      <alignment horizontal="center"/>
      <protection hidden="1"/>
    </xf>
    <xf numFmtId="0" fontId="0" fillId="4" borderId="279" xfId="0" applyFill="1" applyBorder="1" applyAlignment="1" applyProtection="1">
      <alignment horizontal="center"/>
      <protection hidden="1"/>
    </xf>
    <xf numFmtId="0" fontId="41" fillId="4" borderId="280" xfId="0" applyFont="1" applyFill="1" applyBorder="1" applyAlignment="1" applyProtection="1">
      <alignment horizontal="center" vertical="center" wrapText="1"/>
      <protection hidden="1"/>
    </xf>
    <xf numFmtId="0" fontId="41" fillId="4" borderId="280" xfId="0" applyFont="1" applyFill="1" applyBorder="1" applyAlignment="1" applyProtection="1">
      <alignment horizontal="center" vertical="center"/>
      <protection hidden="1"/>
    </xf>
    <xf numFmtId="0" fontId="41" fillId="4" borderId="281" xfId="0" applyFont="1" applyFill="1" applyBorder="1" applyAlignment="1" applyProtection="1">
      <alignment horizontal="center" vertical="center"/>
      <protection hidden="1"/>
    </xf>
    <xf numFmtId="0" fontId="41" fillId="4" borderId="282" xfId="0" applyFont="1" applyFill="1" applyBorder="1" applyAlignment="1" applyProtection="1">
      <alignment horizontal="center" vertical="center"/>
      <protection hidden="1"/>
    </xf>
    <xf numFmtId="0" fontId="41" fillId="4" borderId="283" xfId="0" applyFont="1" applyFill="1" applyBorder="1" applyAlignment="1" applyProtection="1">
      <alignment horizontal="center" vertical="center"/>
      <protection hidden="1"/>
    </xf>
  </cellXfs>
  <cellStyles count="5">
    <cellStyle name="Incorrecto" xfId="1" builtinId="27"/>
    <cellStyle name="Moneda" xfId="2" builtinId="4"/>
    <cellStyle name="Neutral" xfId="3" builtinId="28"/>
    <cellStyle name="Normal" xfId="0" builtinId="0"/>
    <cellStyle name="Porcentaje" xfId="4" builtinId="5"/>
  </cellStyles>
  <dxfs count="520">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2B3681"/>
      </font>
      <fill>
        <patternFill>
          <bgColor rgb="FFFFFC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2B3681"/>
      <color rgb="FF3A72A7"/>
      <color rgb="FFEFFAF9"/>
      <color rgb="FFE8F4FB"/>
      <color rgb="FFB08600"/>
      <color rgb="FFFFFC9C"/>
      <color rgb="FFF0F0E3"/>
      <color rgb="FFF2F2F2"/>
      <color rgb="FFFF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0</xdr:row>
      <xdr:rowOff>38100</xdr:rowOff>
    </xdr:from>
    <xdr:to>
      <xdr:col>4</xdr:col>
      <xdr:colOff>355600</xdr:colOff>
      <xdr:row>2</xdr:row>
      <xdr:rowOff>63500</xdr:rowOff>
    </xdr:to>
    <xdr:pic>
      <xdr:nvPicPr>
        <xdr:cNvPr id="1025" name="Picture 18">
          <a:extLst>
            <a:ext uri="{FF2B5EF4-FFF2-40B4-BE49-F238E27FC236}">
              <a16:creationId xmlns:a16="http://schemas.microsoft.com/office/drawing/2014/main" id="{86FF04AB-3778-67BF-C7B1-0B89B4C61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77800" y="38100"/>
          <a:ext cx="1041400"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292100</xdr:colOff>
      <xdr:row>0</xdr:row>
      <xdr:rowOff>317500</xdr:rowOff>
    </xdr:from>
    <xdr:to>
      <xdr:col>12</xdr:col>
      <xdr:colOff>508000</xdr:colOff>
      <xdr:row>1</xdr:row>
      <xdr:rowOff>152400</xdr:rowOff>
    </xdr:to>
    <xdr:pic>
      <xdr:nvPicPr>
        <xdr:cNvPr id="1026" name="Picture 3">
          <a:extLst>
            <a:ext uri="{FF2B5EF4-FFF2-40B4-BE49-F238E27FC236}">
              <a16:creationId xmlns:a16="http://schemas.microsoft.com/office/drawing/2014/main" id="{E5DF747D-A3DF-6BFF-8C83-F349EC602E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3494" t="14058" r="20328" b="23149"/>
        <a:stretch>
          <a:fillRect/>
        </a:stretch>
      </xdr:blipFill>
      <xdr:spPr bwMode="auto">
        <a:xfrm>
          <a:off x="20281900" y="317500"/>
          <a:ext cx="21590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508978</xdr:colOff>
      <xdr:row>6</xdr:row>
      <xdr:rowOff>96711</xdr:rowOff>
    </xdr:from>
    <xdr:to>
      <xdr:col>7</xdr:col>
      <xdr:colOff>215949</xdr:colOff>
      <xdr:row>8</xdr:row>
      <xdr:rowOff>75219</xdr:rowOff>
    </xdr:to>
    <xdr:sp macro="" textlink="">
      <xdr:nvSpPr>
        <xdr:cNvPr id="2" name="Rectangle 1">
          <a:extLst>
            <a:ext uri="{FF2B5EF4-FFF2-40B4-BE49-F238E27FC236}">
              <a16:creationId xmlns:a16="http://schemas.microsoft.com/office/drawing/2014/main" id="{417A9D11-E943-69E0-BF5C-E6E03F697FAA}"/>
            </a:ext>
          </a:extLst>
        </xdr:cNvPr>
        <xdr:cNvSpPr/>
      </xdr:nvSpPr>
      <xdr:spPr>
        <a:xfrm>
          <a:off x="9729178" y="3652711"/>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1000">
              <a:solidFill>
                <a:srgbClr val="2F5496"/>
              </a:solidFill>
            </a:rPr>
            <a:t>UTILICE EL MENÚ DESPLEGABLE DE LAS CELDAS SOMBREADAS EN AZUL PARA SELECCIONAR LA DURACIÓN DE SU PROYECTO, EN MESES.</a:t>
          </a:r>
        </a:p>
      </xdr:txBody>
    </xdr:sp>
    <xdr:clientData/>
  </xdr:twoCellAnchor>
  <xdr:twoCellAnchor>
    <xdr:from>
      <xdr:col>5</xdr:col>
      <xdr:colOff>514839</xdr:colOff>
      <xdr:row>1</xdr:row>
      <xdr:rowOff>270610</xdr:rowOff>
    </xdr:from>
    <xdr:to>
      <xdr:col>7</xdr:col>
      <xdr:colOff>704558</xdr:colOff>
      <xdr:row>4</xdr:row>
      <xdr:rowOff>190499</xdr:rowOff>
    </xdr:to>
    <xdr:sp macro="" textlink="">
      <xdr:nvSpPr>
        <xdr:cNvPr id="4" name="Rectangle 3">
          <a:extLst>
            <a:ext uri="{FF2B5EF4-FFF2-40B4-BE49-F238E27FC236}">
              <a16:creationId xmlns:a16="http://schemas.microsoft.com/office/drawing/2014/main" id="{DE24A91B-9674-9AC1-0298-C556B41334EF}"/>
            </a:ext>
          </a:extLst>
        </xdr:cNvPr>
        <xdr:cNvSpPr/>
      </xdr:nvSpPr>
      <xdr:spPr>
        <a:xfrm>
          <a:off x="9735039" y="727810"/>
          <a:ext cx="1878622" cy="169788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UTILICE EL MENÚ DESPLEGABLE DE LAS CELDAS SOMBREADAS EN AZUL PARA SELECCIONAR LA CATEGORÍA DE SUBVENCIÓN  ENTRE LAS SIGUIENTES OPCIONES:</a:t>
          </a:r>
        </a:p>
        <a:p>
          <a:pPr algn="ctr"/>
          <a:r>
            <a:rPr lang="en-US" sz="1000">
              <a:solidFill>
                <a:srgbClr val="2F5496"/>
              </a:solidFill>
            </a:rPr>
            <a:t>PEQUEÑA SUBVENCIÓN (HASTA 100.000 DÓLARES), MEDIANA SUBVENCIÓN (HASTA 250.000 DÓLARES) Y GRAN SUBVENCIÓN (MÁS DE 250.000 DÓLARES).</a:t>
          </a:r>
        </a:p>
      </xdr:txBody>
    </xdr:sp>
    <xdr:clientData/>
  </xdr:twoCellAnchor>
  <xdr:twoCellAnchor>
    <xdr:from>
      <xdr:col>5</xdr:col>
      <xdr:colOff>101600</xdr:colOff>
      <xdr:row>6</xdr:row>
      <xdr:rowOff>227624</xdr:rowOff>
    </xdr:from>
    <xdr:to>
      <xdr:col>5</xdr:col>
      <xdr:colOff>490974</xdr:colOff>
      <xdr:row>6</xdr:row>
      <xdr:rowOff>579316</xdr:rowOff>
    </xdr:to>
    <xdr:sp macro="" textlink="">
      <xdr:nvSpPr>
        <xdr:cNvPr id="5" name="Left Arrow 4">
          <a:extLst>
            <a:ext uri="{FF2B5EF4-FFF2-40B4-BE49-F238E27FC236}">
              <a16:creationId xmlns:a16="http://schemas.microsoft.com/office/drawing/2014/main" id="{E4090DA2-90AB-505D-5D73-3CEC4B0CEBAB}"/>
            </a:ext>
          </a:extLst>
        </xdr:cNvPr>
        <xdr:cNvSpPr/>
      </xdr:nvSpPr>
      <xdr:spPr>
        <a:xfrm>
          <a:off x="9283700" y="3783624"/>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101600</xdr:colOff>
      <xdr:row>2</xdr:row>
      <xdr:rowOff>290147</xdr:rowOff>
    </xdr:from>
    <xdr:to>
      <xdr:col>5</xdr:col>
      <xdr:colOff>490974</xdr:colOff>
      <xdr:row>2</xdr:row>
      <xdr:rowOff>641839</xdr:rowOff>
    </xdr:to>
    <xdr:sp macro="" textlink="">
      <xdr:nvSpPr>
        <xdr:cNvPr id="6" name="Left Arrow 5">
          <a:extLst>
            <a:ext uri="{FF2B5EF4-FFF2-40B4-BE49-F238E27FC236}">
              <a16:creationId xmlns:a16="http://schemas.microsoft.com/office/drawing/2014/main" id="{653BE629-FF8B-7715-BD47-70EAD0B0DB6E}"/>
            </a:ext>
          </a:extLst>
        </xdr:cNvPr>
        <xdr:cNvSpPr/>
      </xdr:nvSpPr>
      <xdr:spPr>
        <a:xfrm>
          <a:off x="9283700" y="1204547"/>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510932</xdr:colOff>
      <xdr:row>1</xdr:row>
      <xdr:rowOff>63500</xdr:rowOff>
    </xdr:from>
    <xdr:to>
      <xdr:col>7</xdr:col>
      <xdr:colOff>700651</xdr:colOff>
      <xdr:row>1</xdr:row>
      <xdr:rowOff>252873</xdr:rowOff>
    </xdr:to>
    <xdr:sp macro="" textlink="">
      <xdr:nvSpPr>
        <xdr:cNvPr id="7" name="Rectangle 6">
          <a:extLst>
            <a:ext uri="{FF2B5EF4-FFF2-40B4-BE49-F238E27FC236}">
              <a16:creationId xmlns:a16="http://schemas.microsoft.com/office/drawing/2014/main" id="{599CCB75-DD13-BB25-3465-0B4975E997A0}"/>
            </a:ext>
          </a:extLst>
        </xdr:cNvPr>
        <xdr:cNvSpPr/>
      </xdr:nvSpPr>
      <xdr:spPr>
        <a:xfrm>
          <a:off x="9731132" y="520700"/>
          <a:ext cx="18786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INSTRUCCIONES</a:t>
          </a:r>
        </a:p>
      </xdr:txBody>
    </xdr:sp>
    <xdr:clientData/>
  </xdr:twoCellAnchor>
  <xdr:twoCellAnchor>
    <xdr:from>
      <xdr:col>5</xdr:col>
      <xdr:colOff>491394</xdr:colOff>
      <xdr:row>5</xdr:row>
      <xdr:rowOff>551962</xdr:rowOff>
    </xdr:from>
    <xdr:to>
      <xdr:col>7</xdr:col>
      <xdr:colOff>211089</xdr:colOff>
      <xdr:row>6</xdr:row>
      <xdr:rowOff>67408</xdr:rowOff>
    </xdr:to>
    <xdr:sp macro="" textlink="">
      <xdr:nvSpPr>
        <xdr:cNvPr id="8" name="Rectangle 7">
          <a:extLst>
            <a:ext uri="{FF2B5EF4-FFF2-40B4-BE49-F238E27FC236}">
              <a16:creationId xmlns:a16="http://schemas.microsoft.com/office/drawing/2014/main" id="{3096A207-1171-9DD5-0CEE-6E10B8A3A59C}"/>
            </a:ext>
          </a:extLst>
        </xdr:cNvPr>
        <xdr:cNvSpPr/>
      </xdr:nvSpPr>
      <xdr:spPr>
        <a:xfrm>
          <a:off x="9724294" y="3447562"/>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INSTRUCCIONES</a:t>
          </a:r>
        </a:p>
      </xdr:txBody>
    </xdr:sp>
    <xdr:clientData/>
  </xdr:twoCellAnchor>
  <xdr:twoCellAnchor>
    <xdr:from>
      <xdr:col>5</xdr:col>
      <xdr:colOff>394678</xdr:colOff>
      <xdr:row>11</xdr:row>
      <xdr:rowOff>205149</xdr:rowOff>
    </xdr:from>
    <xdr:to>
      <xdr:col>7</xdr:col>
      <xdr:colOff>114373</xdr:colOff>
      <xdr:row>11</xdr:row>
      <xdr:rowOff>1504457</xdr:rowOff>
    </xdr:to>
    <xdr:sp macro="" textlink="">
      <xdr:nvSpPr>
        <xdr:cNvPr id="9" name="Rectangle 8">
          <a:extLst>
            <a:ext uri="{FF2B5EF4-FFF2-40B4-BE49-F238E27FC236}">
              <a16:creationId xmlns:a16="http://schemas.microsoft.com/office/drawing/2014/main" id="{9B805CC4-8C49-7D63-7723-DEEC172E41F1}"/>
            </a:ext>
          </a:extLst>
        </xdr:cNvPr>
        <xdr:cNvSpPr/>
      </xdr:nvSpPr>
      <xdr:spPr>
        <a:xfrm>
          <a:off x="9614878" y="6605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1000">
              <a:solidFill>
                <a:srgbClr val="2F5496"/>
              </a:solidFill>
            </a:rPr>
            <a:t>UTILICE LAS CELDAS SOMBREADAS EN AZUL DE LA COLUMNA "C" PARA EXCRIBIR</a:t>
          </a:r>
        </a:p>
        <a:p>
          <a:pPr algn="ctr">
            <a:lnSpc>
              <a:spcPts val="1100"/>
            </a:lnSpc>
          </a:pPr>
          <a:r>
            <a:rPr lang="en-US" sz="1000">
              <a:solidFill>
                <a:srgbClr val="2F5496"/>
              </a:solidFill>
            </a:rPr>
            <a:t> UN RESUMEN DE SU PROYECTO DE NO MÁS DE 200 PALABRAS.</a:t>
          </a:r>
        </a:p>
      </xdr:txBody>
    </xdr:sp>
    <xdr:clientData/>
  </xdr:twoCellAnchor>
  <xdr:twoCellAnchor>
    <xdr:from>
      <xdr:col>5</xdr:col>
      <xdr:colOff>0</xdr:colOff>
      <xdr:row>11</xdr:row>
      <xdr:rowOff>323362</xdr:rowOff>
    </xdr:from>
    <xdr:to>
      <xdr:col>5</xdr:col>
      <xdr:colOff>389374</xdr:colOff>
      <xdr:row>11</xdr:row>
      <xdr:rowOff>675054</xdr:rowOff>
    </xdr:to>
    <xdr:sp macro="" textlink="">
      <xdr:nvSpPr>
        <xdr:cNvPr id="10" name="Left Arrow 9">
          <a:extLst>
            <a:ext uri="{FF2B5EF4-FFF2-40B4-BE49-F238E27FC236}">
              <a16:creationId xmlns:a16="http://schemas.microsoft.com/office/drawing/2014/main" id="{E90B4885-5583-0F47-13A8-338850B8CAF0}"/>
            </a:ext>
          </a:extLst>
        </xdr:cNvPr>
        <xdr:cNvSpPr/>
      </xdr:nvSpPr>
      <xdr:spPr>
        <a:xfrm>
          <a:off x="9169400" y="6736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389794</xdr:colOff>
      <xdr:row>11</xdr:row>
      <xdr:rowOff>0</xdr:rowOff>
    </xdr:from>
    <xdr:to>
      <xdr:col>7</xdr:col>
      <xdr:colOff>109489</xdr:colOff>
      <xdr:row>11</xdr:row>
      <xdr:rowOff>175846</xdr:rowOff>
    </xdr:to>
    <xdr:sp macro="" textlink="">
      <xdr:nvSpPr>
        <xdr:cNvPr id="11" name="Rectangle 10">
          <a:extLst>
            <a:ext uri="{FF2B5EF4-FFF2-40B4-BE49-F238E27FC236}">
              <a16:creationId xmlns:a16="http://schemas.microsoft.com/office/drawing/2014/main" id="{A4D1BE7D-89FB-75BB-BA94-6C92950F1A8A}"/>
            </a:ext>
          </a:extLst>
        </xdr:cNvPr>
        <xdr:cNvSpPr/>
      </xdr:nvSpPr>
      <xdr:spPr>
        <a:xfrm>
          <a:off x="9609994" y="64008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INSTRUCCIONES</a:t>
          </a:r>
        </a:p>
      </xdr:txBody>
    </xdr:sp>
    <xdr:clientData/>
  </xdr:twoCellAnchor>
  <xdr:twoCellAnchor>
    <xdr:from>
      <xdr:col>5</xdr:col>
      <xdr:colOff>394678</xdr:colOff>
      <xdr:row>12</xdr:row>
      <xdr:rowOff>192449</xdr:rowOff>
    </xdr:from>
    <xdr:to>
      <xdr:col>7</xdr:col>
      <xdr:colOff>114373</xdr:colOff>
      <xdr:row>12</xdr:row>
      <xdr:rowOff>1491757</xdr:rowOff>
    </xdr:to>
    <xdr:sp macro="" textlink="">
      <xdr:nvSpPr>
        <xdr:cNvPr id="16" name="Rectangle 15">
          <a:extLst>
            <a:ext uri="{FF2B5EF4-FFF2-40B4-BE49-F238E27FC236}">
              <a16:creationId xmlns:a16="http://schemas.microsoft.com/office/drawing/2014/main" id="{AA8932EB-FBBB-DEFE-056D-4EE1E0E9C4F3}"/>
            </a:ext>
          </a:extLst>
        </xdr:cNvPr>
        <xdr:cNvSpPr/>
      </xdr:nvSpPr>
      <xdr:spPr>
        <a:xfrm>
          <a:off x="9614878" y="10288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1000">
              <a:solidFill>
                <a:srgbClr val="2F5496"/>
              </a:solidFill>
            </a:rPr>
            <a:t>UTILICE LAS CASILLAS SOMBREADAS EN AZUL DE LA COLUMNA "C" PARA ESCRIBIR LOS OBJETIVOS DE SU PROYECTO EN UN MÁXIMO DE 100 PALABRAS.</a:t>
          </a:r>
        </a:p>
      </xdr:txBody>
    </xdr:sp>
    <xdr:clientData/>
  </xdr:twoCellAnchor>
  <xdr:twoCellAnchor>
    <xdr:from>
      <xdr:col>5</xdr:col>
      <xdr:colOff>0</xdr:colOff>
      <xdr:row>12</xdr:row>
      <xdr:rowOff>323362</xdr:rowOff>
    </xdr:from>
    <xdr:to>
      <xdr:col>5</xdr:col>
      <xdr:colOff>389374</xdr:colOff>
      <xdr:row>12</xdr:row>
      <xdr:rowOff>688080</xdr:rowOff>
    </xdr:to>
    <xdr:sp macro="" textlink="">
      <xdr:nvSpPr>
        <xdr:cNvPr id="17" name="Left Arrow 16">
          <a:extLst>
            <a:ext uri="{FF2B5EF4-FFF2-40B4-BE49-F238E27FC236}">
              <a16:creationId xmlns:a16="http://schemas.microsoft.com/office/drawing/2014/main" id="{96E557AA-0536-3B84-1A7B-01F105C995AD}"/>
            </a:ext>
          </a:extLst>
        </xdr:cNvPr>
        <xdr:cNvSpPr/>
      </xdr:nvSpPr>
      <xdr:spPr>
        <a:xfrm>
          <a:off x="9169400" y="10419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389794</xdr:colOff>
      <xdr:row>12</xdr:row>
      <xdr:rowOff>0</xdr:rowOff>
    </xdr:from>
    <xdr:to>
      <xdr:col>7</xdr:col>
      <xdr:colOff>109489</xdr:colOff>
      <xdr:row>12</xdr:row>
      <xdr:rowOff>163286</xdr:rowOff>
    </xdr:to>
    <xdr:sp macro="" textlink="">
      <xdr:nvSpPr>
        <xdr:cNvPr id="18" name="Rectangle 17">
          <a:extLst>
            <a:ext uri="{FF2B5EF4-FFF2-40B4-BE49-F238E27FC236}">
              <a16:creationId xmlns:a16="http://schemas.microsoft.com/office/drawing/2014/main" id="{1E2B9EE4-41C3-3288-53D5-4A449BBB9DC9}"/>
            </a:ext>
          </a:extLst>
        </xdr:cNvPr>
        <xdr:cNvSpPr/>
      </xdr:nvSpPr>
      <xdr:spPr>
        <a:xfrm>
          <a:off x="9609994" y="100838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INSTRUCCIONES</a:t>
          </a:r>
        </a:p>
      </xdr:txBody>
    </xdr:sp>
    <xdr:clientData/>
  </xdr:twoCellAnchor>
  <xdr:twoCellAnchor>
    <xdr:from>
      <xdr:col>5</xdr:col>
      <xdr:colOff>381978</xdr:colOff>
      <xdr:row>13</xdr:row>
      <xdr:rowOff>560749</xdr:rowOff>
    </xdr:from>
    <xdr:to>
      <xdr:col>7</xdr:col>
      <xdr:colOff>101673</xdr:colOff>
      <xdr:row>13</xdr:row>
      <xdr:rowOff>1847319</xdr:rowOff>
    </xdr:to>
    <xdr:sp macro="" textlink="">
      <xdr:nvSpPr>
        <xdr:cNvPr id="19" name="Rectangle 18">
          <a:extLst>
            <a:ext uri="{FF2B5EF4-FFF2-40B4-BE49-F238E27FC236}">
              <a16:creationId xmlns:a16="http://schemas.microsoft.com/office/drawing/2014/main" id="{72D47EB0-D8CF-7222-F14C-E26EBB5AFF13}"/>
            </a:ext>
          </a:extLst>
        </xdr:cNvPr>
        <xdr:cNvSpPr/>
      </xdr:nvSpPr>
      <xdr:spPr>
        <a:xfrm>
          <a:off x="9602178" y="125495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1000">
              <a:solidFill>
                <a:srgbClr val="2F5496"/>
              </a:solidFill>
            </a:rPr>
            <a:t>UTILICE LAS CELDAS SOMBREADAS EN AZUL DE LA COLUMNA "C" PARA ESCRIBIR</a:t>
          </a:r>
        </a:p>
        <a:p>
          <a:pPr algn="ctr">
            <a:lnSpc>
              <a:spcPts val="1100"/>
            </a:lnSpc>
          </a:pPr>
          <a:r>
            <a:rPr lang="en-US" sz="1000">
              <a:solidFill>
                <a:srgbClr val="2F5496"/>
              </a:solidFill>
            </a:rPr>
            <a:t> LOS RESULTADOS DE SU PROYECTO EN UN MÁXIMO DE 100 PALABRAS </a:t>
          </a:r>
        </a:p>
      </xdr:txBody>
    </xdr:sp>
    <xdr:clientData/>
  </xdr:twoCellAnchor>
  <xdr:twoCellAnchor>
    <xdr:from>
      <xdr:col>5</xdr:col>
      <xdr:colOff>18143</xdr:colOff>
      <xdr:row>13</xdr:row>
      <xdr:rowOff>678962</xdr:rowOff>
    </xdr:from>
    <xdr:to>
      <xdr:col>5</xdr:col>
      <xdr:colOff>376116</xdr:colOff>
      <xdr:row>13</xdr:row>
      <xdr:rowOff>1043214</xdr:rowOff>
    </xdr:to>
    <xdr:sp macro="" textlink="">
      <xdr:nvSpPr>
        <xdr:cNvPr id="20" name="Left Arrow 19">
          <a:extLst>
            <a:ext uri="{FF2B5EF4-FFF2-40B4-BE49-F238E27FC236}">
              <a16:creationId xmlns:a16="http://schemas.microsoft.com/office/drawing/2014/main" id="{50C6495A-8D7D-637F-4B4C-600CD962C9FA}"/>
            </a:ext>
          </a:extLst>
        </xdr:cNvPr>
        <xdr:cNvSpPr/>
      </xdr:nvSpPr>
      <xdr:spPr>
        <a:xfrm>
          <a:off x="9189357" y="12671391"/>
          <a:ext cx="357973" cy="36425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377094</xdr:colOff>
      <xdr:row>13</xdr:row>
      <xdr:rowOff>355600</xdr:rowOff>
    </xdr:from>
    <xdr:to>
      <xdr:col>7</xdr:col>
      <xdr:colOff>84065</xdr:colOff>
      <xdr:row>13</xdr:row>
      <xdr:rowOff>531446</xdr:rowOff>
    </xdr:to>
    <xdr:sp macro="" textlink="">
      <xdr:nvSpPr>
        <xdr:cNvPr id="21" name="Rectangle 20">
          <a:extLst>
            <a:ext uri="{FF2B5EF4-FFF2-40B4-BE49-F238E27FC236}">
              <a16:creationId xmlns:a16="http://schemas.microsoft.com/office/drawing/2014/main" id="{9EF1EE22-0028-89D2-8610-B115D69E244E}"/>
            </a:ext>
          </a:extLst>
        </xdr:cNvPr>
        <xdr:cNvSpPr/>
      </xdr:nvSpPr>
      <xdr:spPr>
        <a:xfrm>
          <a:off x="9597294" y="123444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INSTRUCCIONES</a:t>
          </a:r>
        </a:p>
      </xdr:txBody>
    </xdr:sp>
    <xdr:clientData/>
  </xdr:twoCellAnchor>
  <xdr:twoCellAnchor>
    <xdr:from>
      <xdr:col>5</xdr:col>
      <xdr:colOff>394678</xdr:colOff>
      <xdr:row>14</xdr:row>
      <xdr:rowOff>205149</xdr:rowOff>
    </xdr:from>
    <xdr:to>
      <xdr:col>7</xdr:col>
      <xdr:colOff>114373</xdr:colOff>
      <xdr:row>14</xdr:row>
      <xdr:rowOff>1504457</xdr:rowOff>
    </xdr:to>
    <xdr:sp macro="" textlink="">
      <xdr:nvSpPr>
        <xdr:cNvPr id="22" name="Rectangle 21">
          <a:extLst>
            <a:ext uri="{FF2B5EF4-FFF2-40B4-BE49-F238E27FC236}">
              <a16:creationId xmlns:a16="http://schemas.microsoft.com/office/drawing/2014/main" id="{8A51FB67-CAE8-DC72-0A89-92E4C1CE1621}"/>
            </a:ext>
          </a:extLst>
        </xdr:cNvPr>
        <xdr:cNvSpPr/>
      </xdr:nvSpPr>
      <xdr:spPr>
        <a:xfrm>
          <a:off x="9614878" y="14098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1000">
              <a:solidFill>
                <a:srgbClr val="2F5496"/>
              </a:solidFill>
            </a:rPr>
            <a:t>UTILICE LAS CELDAS SOMBREADAS EN AZUL DE LA COLUMNA "C" PARA ENUMERAR LAS PRINCIPALES ACTIVIDADES DE SU PROYECTO EN UN MÁXIMO DE 200 PALABRAS.</a:t>
          </a:r>
        </a:p>
      </xdr:txBody>
    </xdr:sp>
    <xdr:clientData/>
  </xdr:twoCellAnchor>
  <xdr:twoCellAnchor>
    <xdr:from>
      <xdr:col>5</xdr:col>
      <xdr:colOff>0</xdr:colOff>
      <xdr:row>14</xdr:row>
      <xdr:rowOff>323362</xdr:rowOff>
    </xdr:from>
    <xdr:to>
      <xdr:col>5</xdr:col>
      <xdr:colOff>389374</xdr:colOff>
      <xdr:row>14</xdr:row>
      <xdr:rowOff>675054</xdr:rowOff>
    </xdr:to>
    <xdr:sp macro="" textlink="">
      <xdr:nvSpPr>
        <xdr:cNvPr id="23" name="Left Arrow 22">
          <a:extLst>
            <a:ext uri="{FF2B5EF4-FFF2-40B4-BE49-F238E27FC236}">
              <a16:creationId xmlns:a16="http://schemas.microsoft.com/office/drawing/2014/main" id="{FB441C05-CBA3-53BD-B1CA-BA33335AC084}"/>
            </a:ext>
          </a:extLst>
        </xdr:cNvPr>
        <xdr:cNvSpPr/>
      </xdr:nvSpPr>
      <xdr:spPr>
        <a:xfrm>
          <a:off x="9169400" y="14229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8</xdr:col>
      <xdr:colOff>63500</xdr:colOff>
      <xdr:row>1</xdr:row>
      <xdr:rowOff>76200</xdr:rowOff>
    </xdr:from>
    <xdr:to>
      <xdr:col>9</xdr:col>
      <xdr:colOff>304800</xdr:colOff>
      <xdr:row>2</xdr:row>
      <xdr:rowOff>609600</xdr:rowOff>
    </xdr:to>
    <xdr:pic>
      <xdr:nvPicPr>
        <xdr:cNvPr id="2066" name="Picture 11">
          <a:extLst>
            <a:ext uri="{FF2B5EF4-FFF2-40B4-BE49-F238E27FC236}">
              <a16:creationId xmlns:a16="http://schemas.microsoft.com/office/drawing/2014/main" id="{DA2B386B-32BA-205C-FE37-2DFE53E30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5600" y="533400"/>
          <a:ext cx="1092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332014</xdr:colOff>
      <xdr:row>0</xdr:row>
      <xdr:rowOff>317500</xdr:rowOff>
    </xdr:from>
    <xdr:to>
      <xdr:col>12</xdr:col>
      <xdr:colOff>611414</xdr:colOff>
      <xdr:row>1</xdr:row>
      <xdr:rowOff>241300</xdr:rowOff>
    </xdr:to>
    <xdr:pic>
      <xdr:nvPicPr>
        <xdr:cNvPr id="2067" name="Picture 13">
          <a:extLst>
            <a:ext uri="{FF2B5EF4-FFF2-40B4-BE49-F238E27FC236}">
              <a16:creationId xmlns:a16="http://schemas.microsoft.com/office/drawing/2014/main" id="{0B0D2EED-C381-5EFE-A678-49AB8525C66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3494" t="14058" r="20328" b="23149"/>
        <a:stretch>
          <a:fillRect/>
        </a:stretch>
      </xdr:blipFill>
      <xdr:spPr bwMode="auto">
        <a:xfrm>
          <a:off x="15472228" y="317500"/>
          <a:ext cx="279400" cy="37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292100</xdr:colOff>
      <xdr:row>0</xdr:row>
      <xdr:rowOff>330200</xdr:rowOff>
    </xdr:from>
    <xdr:to>
      <xdr:col>9</xdr:col>
      <xdr:colOff>495300</xdr:colOff>
      <xdr:row>1</xdr:row>
      <xdr:rowOff>139700</xdr:rowOff>
    </xdr:to>
    <xdr:pic>
      <xdr:nvPicPr>
        <xdr:cNvPr id="3073" name="Picture 1">
          <a:extLst>
            <a:ext uri="{FF2B5EF4-FFF2-40B4-BE49-F238E27FC236}">
              <a16:creationId xmlns:a16="http://schemas.microsoft.com/office/drawing/2014/main" id="{66A90A36-69EF-6E74-B32F-280DF53D46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94" t="14058" r="20328" b="23149"/>
        <a:stretch>
          <a:fillRect/>
        </a:stretch>
      </xdr:blipFill>
      <xdr:spPr bwMode="auto">
        <a:xfrm>
          <a:off x="13906500" y="330200"/>
          <a:ext cx="203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411285</xdr:colOff>
      <xdr:row>9</xdr:row>
      <xdr:rowOff>15625</xdr:rowOff>
    </xdr:from>
    <xdr:to>
      <xdr:col>5</xdr:col>
      <xdr:colOff>1285374</xdr:colOff>
      <xdr:row>10</xdr:row>
      <xdr:rowOff>1423388</xdr:rowOff>
    </xdr:to>
    <xdr:sp macro="" textlink="">
      <xdr:nvSpPr>
        <xdr:cNvPr id="5" name="Rectangle 4">
          <a:extLst>
            <a:ext uri="{FF2B5EF4-FFF2-40B4-BE49-F238E27FC236}">
              <a16:creationId xmlns:a16="http://schemas.microsoft.com/office/drawing/2014/main" id="{3C4E63A6-EEA2-3285-285F-C3184B89AA88}"/>
            </a:ext>
          </a:extLst>
        </xdr:cNvPr>
        <xdr:cNvSpPr/>
      </xdr:nvSpPr>
      <xdr:spPr>
        <a:xfrm>
          <a:off x="9061939" y="4890471"/>
          <a:ext cx="976923" cy="205545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UTILICE EL MENÚ DESPLEGABLE DE LAS CELDAS SOMBREADAS EN AZUL DE LA COLUMNA "D" PARA RESPONDER A LAS 16 PREGUNTAS DE LA LISTA DE EXCLUSIÓN</a:t>
          </a:r>
        </a:p>
      </xdr:txBody>
    </xdr:sp>
    <xdr:clientData/>
  </xdr:twoCellAnchor>
  <xdr:twoCellAnchor>
    <xdr:from>
      <xdr:col>5</xdr:col>
      <xdr:colOff>417146</xdr:colOff>
      <xdr:row>3</xdr:row>
      <xdr:rowOff>382957</xdr:rowOff>
    </xdr:from>
    <xdr:to>
      <xdr:col>5</xdr:col>
      <xdr:colOff>1292571</xdr:colOff>
      <xdr:row>5</xdr:row>
      <xdr:rowOff>353649</xdr:rowOff>
    </xdr:to>
    <xdr:sp macro="" textlink="">
      <xdr:nvSpPr>
        <xdr:cNvPr id="6" name="Rectangle 5">
          <a:extLst>
            <a:ext uri="{FF2B5EF4-FFF2-40B4-BE49-F238E27FC236}">
              <a16:creationId xmlns:a16="http://schemas.microsoft.com/office/drawing/2014/main" id="{D036393C-8318-B940-9437-C3951E6393BD}"/>
            </a:ext>
          </a:extLst>
        </xdr:cNvPr>
        <xdr:cNvSpPr/>
      </xdr:nvSpPr>
      <xdr:spPr>
        <a:xfrm>
          <a:off x="9067800" y="2180495"/>
          <a:ext cx="976923"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ESCRIBA</a:t>
          </a:r>
        </a:p>
        <a:p>
          <a:pPr algn="ctr"/>
          <a:r>
            <a:rPr lang="en-US" sz="800">
              <a:solidFill>
                <a:srgbClr val="2F5496"/>
              </a:solidFill>
            </a:rPr>
            <a:t> SU NOMBRE Y LA FECHA EN LAS CELDAS SOMBREADAS EN AZUL.</a:t>
          </a:r>
        </a:p>
      </xdr:txBody>
    </xdr:sp>
    <xdr:clientData/>
  </xdr:twoCellAnchor>
  <xdr:twoCellAnchor>
    <xdr:from>
      <xdr:col>5</xdr:col>
      <xdr:colOff>29307</xdr:colOff>
      <xdr:row>9</xdr:row>
      <xdr:rowOff>133839</xdr:rowOff>
    </xdr:from>
    <xdr:to>
      <xdr:col>5</xdr:col>
      <xdr:colOff>387048</xdr:colOff>
      <xdr:row>9</xdr:row>
      <xdr:rowOff>498557</xdr:rowOff>
    </xdr:to>
    <xdr:sp macro="" textlink="">
      <xdr:nvSpPr>
        <xdr:cNvPr id="7" name="Left Arrow 6">
          <a:extLst>
            <a:ext uri="{FF2B5EF4-FFF2-40B4-BE49-F238E27FC236}">
              <a16:creationId xmlns:a16="http://schemas.microsoft.com/office/drawing/2014/main" id="{58BA4339-20FC-B94C-40EF-0D1B7916BD3A}"/>
            </a:ext>
          </a:extLst>
        </xdr:cNvPr>
        <xdr:cNvSpPr/>
      </xdr:nvSpPr>
      <xdr:spPr>
        <a:xfrm>
          <a:off x="8616926" y="5002172"/>
          <a:ext cx="357741" cy="364718"/>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29307</xdr:colOff>
      <xdr:row>4</xdr:row>
      <xdr:rowOff>195385</xdr:rowOff>
    </xdr:from>
    <xdr:to>
      <xdr:col>5</xdr:col>
      <xdr:colOff>418681</xdr:colOff>
      <xdr:row>4</xdr:row>
      <xdr:rowOff>547077</xdr:rowOff>
    </xdr:to>
    <xdr:sp macro="" textlink="">
      <xdr:nvSpPr>
        <xdr:cNvPr id="8" name="Left Arrow 7">
          <a:extLst>
            <a:ext uri="{FF2B5EF4-FFF2-40B4-BE49-F238E27FC236}">
              <a16:creationId xmlns:a16="http://schemas.microsoft.com/office/drawing/2014/main" id="{76CB4F78-4134-F0AA-BBB7-0E8E08AE75C0}"/>
            </a:ext>
          </a:extLst>
        </xdr:cNvPr>
        <xdr:cNvSpPr/>
      </xdr:nvSpPr>
      <xdr:spPr>
        <a:xfrm>
          <a:off x="8616461" y="2657231"/>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413240</xdr:colOff>
      <xdr:row>3</xdr:row>
      <xdr:rowOff>175846</xdr:rowOff>
    </xdr:from>
    <xdr:to>
      <xdr:col>6</xdr:col>
      <xdr:colOff>411003</xdr:colOff>
      <xdr:row>3</xdr:row>
      <xdr:rowOff>351692</xdr:rowOff>
    </xdr:to>
    <xdr:sp macro="" textlink="">
      <xdr:nvSpPr>
        <xdr:cNvPr id="10" name="Rectangle 9">
          <a:extLst>
            <a:ext uri="{FF2B5EF4-FFF2-40B4-BE49-F238E27FC236}">
              <a16:creationId xmlns:a16="http://schemas.microsoft.com/office/drawing/2014/main" id="{76DBB9F4-27E7-769F-97B6-5A73EE68ADB9}"/>
            </a:ext>
          </a:extLst>
        </xdr:cNvPr>
        <xdr:cNvSpPr/>
      </xdr:nvSpPr>
      <xdr:spPr>
        <a:xfrm>
          <a:off x="8999098" y="1749988"/>
          <a:ext cx="247611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INSTRUCCIONES</a:t>
          </a:r>
        </a:p>
      </xdr:txBody>
    </xdr:sp>
    <xdr:clientData/>
  </xdr:twoCellAnchor>
  <xdr:twoCellAnchor>
    <xdr:from>
      <xdr:col>5</xdr:col>
      <xdr:colOff>408518</xdr:colOff>
      <xdr:row>8</xdr:row>
      <xdr:rowOff>191477</xdr:rowOff>
    </xdr:from>
    <xdr:to>
      <xdr:col>5</xdr:col>
      <xdr:colOff>1282607</xdr:colOff>
      <xdr:row>8</xdr:row>
      <xdr:rowOff>355600</xdr:rowOff>
    </xdr:to>
    <xdr:sp macro="" textlink="">
      <xdr:nvSpPr>
        <xdr:cNvPr id="11" name="Rectangle 10">
          <a:extLst>
            <a:ext uri="{FF2B5EF4-FFF2-40B4-BE49-F238E27FC236}">
              <a16:creationId xmlns:a16="http://schemas.microsoft.com/office/drawing/2014/main" id="{1520E31A-9731-52F7-7E09-1067B433B44C}"/>
            </a:ext>
          </a:extLst>
        </xdr:cNvPr>
        <xdr:cNvSpPr/>
      </xdr:nvSpPr>
      <xdr:spPr>
        <a:xfrm>
          <a:off x="9055101" y="4657644"/>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5</xdr:col>
      <xdr:colOff>394678</xdr:colOff>
      <xdr:row>40</xdr:row>
      <xdr:rowOff>192449</xdr:rowOff>
    </xdr:from>
    <xdr:to>
      <xdr:col>5</xdr:col>
      <xdr:colOff>1270103</xdr:colOff>
      <xdr:row>42</xdr:row>
      <xdr:rowOff>175907</xdr:rowOff>
    </xdr:to>
    <xdr:sp macro="" textlink="">
      <xdr:nvSpPr>
        <xdr:cNvPr id="12" name="Rectangle 11">
          <a:extLst>
            <a:ext uri="{FF2B5EF4-FFF2-40B4-BE49-F238E27FC236}">
              <a16:creationId xmlns:a16="http://schemas.microsoft.com/office/drawing/2014/main" id="{661D75B8-A2CB-40CC-6800-B6F49B552995}"/>
            </a:ext>
          </a:extLst>
        </xdr:cNvPr>
        <xdr:cNvSpPr/>
      </xdr:nvSpPr>
      <xdr:spPr>
        <a:xfrm>
          <a:off x="9032632" y="23240995"/>
          <a:ext cx="976923" cy="187569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lang="en-US" sz="800">
              <a:solidFill>
                <a:srgbClr val="2F5496"/>
              </a:solidFill>
            </a:rPr>
            <a:t>UTILICE EL MENÚ DESPLEGABLE DE LA CELDA SOMBREADA EN AZUL D38 PARA RESPONDER A LA ÚLTIMA PREGUNTA DE LA LISTA DE EXCLUSIÓN</a:t>
          </a:r>
        </a:p>
      </xdr:txBody>
    </xdr:sp>
    <xdr:clientData/>
  </xdr:twoCellAnchor>
  <xdr:twoCellAnchor>
    <xdr:from>
      <xdr:col>5</xdr:col>
      <xdr:colOff>0</xdr:colOff>
      <xdr:row>40</xdr:row>
      <xdr:rowOff>323362</xdr:rowOff>
    </xdr:from>
    <xdr:to>
      <xdr:col>5</xdr:col>
      <xdr:colOff>389374</xdr:colOff>
      <xdr:row>41</xdr:row>
      <xdr:rowOff>52614</xdr:rowOff>
    </xdr:to>
    <xdr:sp macro="" textlink="">
      <xdr:nvSpPr>
        <xdr:cNvPr id="13" name="Left Arrow 12">
          <a:extLst>
            <a:ext uri="{FF2B5EF4-FFF2-40B4-BE49-F238E27FC236}">
              <a16:creationId xmlns:a16="http://schemas.microsoft.com/office/drawing/2014/main" id="{C364EC09-3A2A-360A-7BD8-E47340624BD1}"/>
            </a:ext>
          </a:extLst>
        </xdr:cNvPr>
        <xdr:cNvSpPr/>
      </xdr:nvSpPr>
      <xdr:spPr>
        <a:xfrm>
          <a:off x="8587154" y="2337190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402494</xdr:colOff>
      <xdr:row>38</xdr:row>
      <xdr:rowOff>635000</xdr:rowOff>
    </xdr:from>
    <xdr:to>
      <xdr:col>5</xdr:col>
      <xdr:colOff>1265231</xdr:colOff>
      <xdr:row>40</xdr:row>
      <xdr:rowOff>163286</xdr:rowOff>
    </xdr:to>
    <xdr:sp macro="" textlink="">
      <xdr:nvSpPr>
        <xdr:cNvPr id="14" name="Rectangle 13">
          <a:extLst>
            <a:ext uri="{FF2B5EF4-FFF2-40B4-BE49-F238E27FC236}">
              <a16:creationId xmlns:a16="http://schemas.microsoft.com/office/drawing/2014/main" id="{6240FD42-FC40-2397-5922-A75CA7872226}"/>
            </a:ext>
          </a:extLst>
        </xdr:cNvPr>
        <xdr:cNvSpPr/>
      </xdr:nvSpPr>
      <xdr:spPr>
        <a:xfrm>
          <a:off x="9040448" y="23035846"/>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editAs="oneCell">
    <xdr:from>
      <xdr:col>5</xdr:col>
      <xdr:colOff>25400</xdr:colOff>
      <xdr:row>0</xdr:row>
      <xdr:rowOff>25400</xdr:rowOff>
    </xdr:from>
    <xdr:to>
      <xdr:col>5</xdr:col>
      <xdr:colOff>889000</xdr:colOff>
      <xdr:row>1</xdr:row>
      <xdr:rowOff>431800</xdr:rowOff>
    </xdr:to>
    <xdr:pic>
      <xdr:nvPicPr>
        <xdr:cNvPr id="3083" name="Picture 14">
          <a:extLst>
            <a:ext uri="{FF2B5EF4-FFF2-40B4-BE49-F238E27FC236}">
              <a16:creationId xmlns:a16="http://schemas.microsoft.com/office/drawing/2014/main" id="{303F64B0-AF68-69A7-7F8B-B40E5138F11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10600" y="25400"/>
          <a:ext cx="863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1346200</xdr:colOff>
      <xdr:row>3</xdr:row>
      <xdr:rowOff>372533</xdr:rowOff>
    </xdr:from>
    <xdr:to>
      <xdr:col>6</xdr:col>
      <xdr:colOff>415112</xdr:colOff>
      <xdr:row>5</xdr:row>
      <xdr:rowOff>343225</xdr:rowOff>
    </xdr:to>
    <xdr:sp macro="" textlink="">
      <xdr:nvSpPr>
        <xdr:cNvPr id="2" name="Rectangle 1">
          <a:extLst>
            <a:ext uri="{FF2B5EF4-FFF2-40B4-BE49-F238E27FC236}">
              <a16:creationId xmlns:a16="http://schemas.microsoft.com/office/drawing/2014/main" id="{065DB392-E0FF-AA47-B98D-0308B6BA1FC6}"/>
            </a:ext>
          </a:extLst>
        </xdr:cNvPr>
        <xdr:cNvSpPr/>
      </xdr:nvSpPr>
      <xdr:spPr>
        <a:xfrm>
          <a:off x="9932058" y="1946675"/>
          <a:ext cx="1547261" cy="129412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CÓMO ESCRIBIR LA FECHA:</a:t>
          </a:r>
        </a:p>
        <a:p>
          <a:pPr algn="ctr"/>
          <a:r>
            <a:rPr lang="en-US" sz="800">
              <a:solidFill>
                <a:srgbClr val="2F5496"/>
              </a:solidFill>
            </a:rPr>
            <a:t>PRIMERO EL</a:t>
          </a:r>
          <a:r>
            <a:rPr lang="en-US" sz="800" baseline="0">
              <a:solidFill>
                <a:srgbClr val="2F5496"/>
              </a:solidFill>
            </a:rPr>
            <a:t> AÑO CON CUATRO CIFRAS, LUEGO  UN GUIÓN - LUEGO  EL MES CON DOS CIFRAS, LUEGO  UN GUiÓN Y LUEGO EL DÍA CON DOS CIFRAS</a:t>
          </a:r>
        </a:p>
        <a:p>
          <a:pPr algn="ctr"/>
          <a:endParaRPr lang="en-US" sz="800">
            <a:solidFill>
              <a:srgbClr val="2F5496"/>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470337</xdr:colOff>
      <xdr:row>1</xdr:row>
      <xdr:rowOff>448554</xdr:rowOff>
    </xdr:from>
    <xdr:to>
      <xdr:col>8</xdr:col>
      <xdr:colOff>121737</xdr:colOff>
      <xdr:row>3</xdr:row>
      <xdr:rowOff>362085</xdr:rowOff>
    </xdr:to>
    <xdr:sp macro="" textlink="">
      <xdr:nvSpPr>
        <xdr:cNvPr id="2" name="Rectangle 1">
          <a:extLst>
            <a:ext uri="{FF2B5EF4-FFF2-40B4-BE49-F238E27FC236}">
              <a16:creationId xmlns:a16="http://schemas.microsoft.com/office/drawing/2014/main" id="{F1CCB5C8-50CB-F49F-B4DE-0CCCC3993B7E}"/>
            </a:ext>
          </a:extLst>
        </xdr:cNvPr>
        <xdr:cNvSpPr/>
      </xdr:nvSpPr>
      <xdr:spPr>
        <a:xfrm>
          <a:off x="14529237" y="905754"/>
          <a:ext cx="972059" cy="103113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1000">
              <a:solidFill>
                <a:srgbClr val="2F5496"/>
              </a:solidFill>
            </a:rPr>
            <a:t>INDIQUE EL NOMBRE DE LA PERSONA QUE REALIZA ESTE EXAMEN</a:t>
          </a:r>
        </a:p>
      </xdr:txBody>
    </xdr:sp>
    <xdr:clientData/>
  </xdr:twoCellAnchor>
  <xdr:twoCellAnchor>
    <xdr:from>
      <xdr:col>6</xdr:col>
      <xdr:colOff>54042</xdr:colOff>
      <xdr:row>2</xdr:row>
      <xdr:rowOff>76658</xdr:rowOff>
    </xdr:from>
    <xdr:to>
      <xdr:col>6</xdr:col>
      <xdr:colOff>443416</xdr:colOff>
      <xdr:row>2</xdr:row>
      <xdr:rowOff>428350</xdr:rowOff>
    </xdr:to>
    <xdr:sp macro="" textlink="">
      <xdr:nvSpPr>
        <xdr:cNvPr id="3" name="Left Arrow 2">
          <a:extLst>
            <a:ext uri="{FF2B5EF4-FFF2-40B4-BE49-F238E27FC236}">
              <a16:creationId xmlns:a16="http://schemas.microsoft.com/office/drawing/2014/main" id="{422F566D-1D93-A0BC-80D5-6B5CA38A3DB0}"/>
            </a:ext>
          </a:extLst>
        </xdr:cNvPr>
        <xdr:cNvSpPr/>
      </xdr:nvSpPr>
      <xdr:spPr>
        <a:xfrm>
          <a:off x="14062142" y="99105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467344</xdr:colOff>
      <xdr:row>1</xdr:row>
      <xdr:rowOff>255893</xdr:rowOff>
    </xdr:from>
    <xdr:to>
      <xdr:col>8</xdr:col>
      <xdr:colOff>118412</xdr:colOff>
      <xdr:row>1</xdr:row>
      <xdr:rowOff>419179</xdr:rowOff>
    </xdr:to>
    <xdr:sp macro="" textlink="">
      <xdr:nvSpPr>
        <xdr:cNvPr id="4" name="Rectangle 3">
          <a:extLst>
            <a:ext uri="{FF2B5EF4-FFF2-40B4-BE49-F238E27FC236}">
              <a16:creationId xmlns:a16="http://schemas.microsoft.com/office/drawing/2014/main" id="{E42DE2C5-5708-22B7-8A50-02C9544E4BED}"/>
            </a:ext>
          </a:extLst>
        </xdr:cNvPr>
        <xdr:cNvSpPr/>
      </xdr:nvSpPr>
      <xdr:spPr>
        <a:xfrm>
          <a:off x="14526244" y="700393"/>
          <a:ext cx="97205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INSTRUCCIONES</a:t>
          </a:r>
        </a:p>
      </xdr:txBody>
    </xdr:sp>
    <xdr:clientData/>
  </xdr:twoCellAnchor>
  <xdr:twoCellAnchor>
    <xdr:from>
      <xdr:col>11</xdr:col>
      <xdr:colOff>455757</xdr:colOff>
      <xdr:row>1</xdr:row>
      <xdr:rowOff>151894</xdr:rowOff>
    </xdr:from>
    <xdr:to>
      <xdr:col>12</xdr:col>
      <xdr:colOff>579095</xdr:colOff>
      <xdr:row>3</xdr:row>
      <xdr:rowOff>333050</xdr:rowOff>
    </xdr:to>
    <xdr:sp macro="" textlink="">
      <xdr:nvSpPr>
        <xdr:cNvPr id="5" name="Rectangle 4">
          <a:extLst>
            <a:ext uri="{FF2B5EF4-FFF2-40B4-BE49-F238E27FC236}">
              <a16:creationId xmlns:a16="http://schemas.microsoft.com/office/drawing/2014/main" id="{6B253A7B-0E47-1224-A6A2-976541362EB0}"/>
            </a:ext>
          </a:extLst>
        </xdr:cNvPr>
        <xdr:cNvSpPr/>
      </xdr:nvSpPr>
      <xdr:spPr>
        <a:xfrm>
          <a:off x="23176057" y="609094"/>
          <a:ext cx="999562" cy="129875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lang="en-US" sz="800">
              <a:solidFill>
                <a:srgbClr val="2F5496"/>
              </a:solidFill>
            </a:rPr>
            <a:t>INTRODUZCA LA FECHA EN LAS CELDAS SOMBREADAS EN AZUL.</a:t>
          </a:r>
        </a:p>
      </xdr:txBody>
    </xdr:sp>
    <xdr:clientData/>
  </xdr:twoCellAnchor>
  <xdr:twoCellAnchor>
    <xdr:from>
      <xdr:col>11</xdr:col>
      <xdr:colOff>37726</xdr:colOff>
      <xdr:row>2</xdr:row>
      <xdr:rowOff>185786</xdr:rowOff>
    </xdr:from>
    <xdr:to>
      <xdr:col>11</xdr:col>
      <xdr:colOff>438552</xdr:colOff>
      <xdr:row>2</xdr:row>
      <xdr:rowOff>537478</xdr:rowOff>
    </xdr:to>
    <xdr:sp macro="" textlink="">
      <xdr:nvSpPr>
        <xdr:cNvPr id="6" name="Left Arrow 5">
          <a:extLst>
            <a:ext uri="{FF2B5EF4-FFF2-40B4-BE49-F238E27FC236}">
              <a16:creationId xmlns:a16="http://schemas.microsoft.com/office/drawing/2014/main" id="{53F4F3CF-C822-1159-DBB0-0D3DF0BD197A}"/>
            </a:ext>
          </a:extLst>
        </xdr:cNvPr>
        <xdr:cNvSpPr/>
      </xdr:nvSpPr>
      <xdr:spPr>
        <a:xfrm>
          <a:off x="22719926" y="1087486"/>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11</xdr:col>
      <xdr:colOff>456642</xdr:colOff>
      <xdr:row>0</xdr:row>
      <xdr:rowOff>399705</xdr:rowOff>
    </xdr:from>
    <xdr:to>
      <xdr:col>14</xdr:col>
      <xdr:colOff>466055</xdr:colOff>
      <xdr:row>1</xdr:row>
      <xdr:rowOff>120268</xdr:rowOff>
    </xdr:to>
    <xdr:sp macro="" textlink="">
      <xdr:nvSpPr>
        <xdr:cNvPr id="7" name="Rectangle 6">
          <a:extLst>
            <a:ext uri="{FF2B5EF4-FFF2-40B4-BE49-F238E27FC236}">
              <a16:creationId xmlns:a16="http://schemas.microsoft.com/office/drawing/2014/main" id="{78360551-E54C-3D23-BADF-192D606E18D5}"/>
            </a:ext>
          </a:extLst>
        </xdr:cNvPr>
        <xdr:cNvSpPr/>
      </xdr:nvSpPr>
      <xdr:spPr>
        <a:xfrm>
          <a:off x="22396183" y="399705"/>
          <a:ext cx="2561065" cy="17885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11</xdr:col>
      <xdr:colOff>504678</xdr:colOff>
      <xdr:row>7</xdr:row>
      <xdr:rowOff>320001</xdr:rowOff>
    </xdr:from>
    <xdr:to>
      <xdr:col>12</xdr:col>
      <xdr:colOff>638961</xdr:colOff>
      <xdr:row>8</xdr:row>
      <xdr:rowOff>950001</xdr:rowOff>
    </xdr:to>
    <xdr:sp macro="" textlink="">
      <xdr:nvSpPr>
        <xdr:cNvPr id="8" name="Rectangle 7">
          <a:extLst>
            <a:ext uri="{FF2B5EF4-FFF2-40B4-BE49-F238E27FC236}">
              <a16:creationId xmlns:a16="http://schemas.microsoft.com/office/drawing/2014/main" id="{404E661F-E2BB-07AC-2266-4FE4C86105E2}"/>
            </a:ext>
          </a:extLst>
        </xdr:cNvPr>
        <xdr:cNvSpPr/>
      </xdr:nvSpPr>
      <xdr:spPr>
        <a:xfrm>
          <a:off x="23224978" y="3507701"/>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800">
              <a:solidFill>
                <a:srgbClr val="2F5496"/>
              </a:solidFill>
            </a:rPr>
            <a:t>RESPONDA LAS</a:t>
          </a:r>
          <a:endParaRPr lang="en-US" sz="800" baseline="0">
            <a:solidFill>
              <a:srgbClr val="2F5496"/>
            </a:solidFill>
          </a:endParaRPr>
        </a:p>
        <a:p>
          <a:pPr algn="ctr">
            <a:lnSpc>
              <a:spcPts val="1100"/>
            </a:lnSpc>
          </a:pPr>
          <a:r>
            <a:rPr lang="en-US" sz="800" baseline="0">
              <a:solidFill>
                <a:srgbClr val="2F5496"/>
              </a:solidFill>
            </a:rPr>
            <a:t>PREGUNTAS EN LA </a:t>
          </a:r>
        </a:p>
        <a:p>
          <a:pPr algn="ctr">
            <a:lnSpc>
              <a:spcPts val="1100"/>
            </a:lnSpc>
          </a:pPr>
          <a:r>
            <a:rPr lang="en-US" sz="800" b="1" i="0" baseline="0">
              <a:solidFill>
                <a:srgbClr val="2F5496"/>
              </a:solidFill>
              <a:latin typeface="Aptos SemiBold" panose="020B0004020202020204" pitchFamily="34" charset="0"/>
            </a:rPr>
            <a:t>COLUMNA "D</a:t>
          </a:r>
          <a:r>
            <a:rPr lang="en-US" sz="800" baseline="0">
              <a:solidFill>
                <a:srgbClr val="2F5496"/>
              </a:solidFill>
            </a:rPr>
            <a:t>" UTILIZANDO EL MENÚ DESPLEGABLE DE LAS CELDAS SOMBREADAS EN AZUL</a:t>
          </a:r>
          <a:endParaRPr lang="en-US" sz="800">
            <a:solidFill>
              <a:srgbClr val="2F5496"/>
            </a:solidFill>
          </a:endParaRPr>
        </a:p>
      </xdr:txBody>
    </xdr:sp>
    <xdr:clientData/>
  </xdr:twoCellAnchor>
  <xdr:twoCellAnchor>
    <xdr:from>
      <xdr:col>11</xdr:col>
      <xdr:colOff>512494</xdr:colOff>
      <xdr:row>7</xdr:row>
      <xdr:rowOff>40000</xdr:rowOff>
    </xdr:from>
    <xdr:to>
      <xdr:col>15</xdr:col>
      <xdr:colOff>341890</xdr:colOff>
      <xdr:row>7</xdr:row>
      <xdr:rowOff>266520</xdr:rowOff>
    </xdr:to>
    <xdr:sp macro="" textlink="">
      <xdr:nvSpPr>
        <xdr:cNvPr id="9" name="Rectangle 8">
          <a:extLst>
            <a:ext uri="{FF2B5EF4-FFF2-40B4-BE49-F238E27FC236}">
              <a16:creationId xmlns:a16="http://schemas.microsoft.com/office/drawing/2014/main" id="{C1AFA9EC-5692-DD20-B3D2-FEF42B959716}"/>
            </a:ext>
          </a:extLst>
        </xdr:cNvPr>
        <xdr:cNvSpPr/>
      </xdr:nvSpPr>
      <xdr:spPr>
        <a:xfrm>
          <a:off x="23232794" y="3227700"/>
          <a:ext cx="3220306" cy="22652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11</xdr:col>
      <xdr:colOff>91235</xdr:colOff>
      <xdr:row>7</xdr:row>
      <xdr:rowOff>849312</xdr:rowOff>
    </xdr:from>
    <xdr:to>
      <xdr:col>11</xdr:col>
      <xdr:colOff>480609</xdr:colOff>
      <xdr:row>8</xdr:row>
      <xdr:rowOff>61004</xdr:rowOff>
    </xdr:to>
    <xdr:sp macro="" textlink="">
      <xdr:nvSpPr>
        <xdr:cNvPr id="10" name="Left Arrow 9">
          <a:extLst>
            <a:ext uri="{FF2B5EF4-FFF2-40B4-BE49-F238E27FC236}">
              <a16:creationId xmlns:a16="http://schemas.microsoft.com/office/drawing/2014/main" id="{91E42C1D-FB8F-17E1-827D-84454D1DE456}"/>
            </a:ext>
          </a:extLst>
        </xdr:cNvPr>
        <xdr:cNvSpPr/>
      </xdr:nvSpPr>
      <xdr:spPr>
        <a:xfrm>
          <a:off x="22773435" y="4037012"/>
          <a:ext cx="439616" cy="354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718978</xdr:colOff>
      <xdr:row>7</xdr:row>
      <xdr:rowOff>322401</xdr:rowOff>
    </xdr:from>
    <xdr:to>
      <xdr:col>14</xdr:col>
      <xdr:colOff>112417</xdr:colOff>
      <xdr:row>8</xdr:row>
      <xdr:rowOff>952401</xdr:rowOff>
    </xdr:to>
    <xdr:sp macro="" textlink="">
      <xdr:nvSpPr>
        <xdr:cNvPr id="11" name="Rectangle 10">
          <a:extLst>
            <a:ext uri="{FF2B5EF4-FFF2-40B4-BE49-F238E27FC236}">
              <a16:creationId xmlns:a16="http://schemas.microsoft.com/office/drawing/2014/main" id="{B7100D40-9D8A-7934-3F17-C165CB5AE3A5}"/>
            </a:ext>
          </a:extLst>
        </xdr:cNvPr>
        <xdr:cNvSpPr/>
      </xdr:nvSpPr>
      <xdr:spPr>
        <a:xfrm>
          <a:off x="24328278" y="3510101"/>
          <a:ext cx="10187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LA COLUMNA "F" OFRECE ORIENTACIÓN O GUÍA EN FUNCIÓN DE SU RESPUESTA.</a:t>
          </a:r>
        </a:p>
      </xdr:txBody>
    </xdr:sp>
    <xdr:clientData/>
  </xdr:twoCellAnchor>
  <xdr:twoCellAnchor>
    <xdr:from>
      <xdr:col>11</xdr:col>
      <xdr:colOff>509478</xdr:colOff>
      <xdr:row>9</xdr:row>
      <xdr:rowOff>1110000</xdr:rowOff>
    </xdr:from>
    <xdr:to>
      <xdr:col>14</xdr:col>
      <xdr:colOff>104494</xdr:colOff>
      <xdr:row>11</xdr:row>
      <xdr:rowOff>0</xdr:rowOff>
    </xdr:to>
    <xdr:sp macro="" textlink="">
      <xdr:nvSpPr>
        <xdr:cNvPr id="12" name="Rectangle 11">
          <a:extLst>
            <a:ext uri="{FF2B5EF4-FFF2-40B4-BE49-F238E27FC236}">
              <a16:creationId xmlns:a16="http://schemas.microsoft.com/office/drawing/2014/main" id="{AACC8B22-285D-5E5B-8BB0-DDB72E60600F}"/>
            </a:ext>
          </a:extLst>
        </xdr:cNvPr>
        <xdr:cNvSpPr/>
      </xdr:nvSpPr>
      <xdr:spPr>
        <a:xfrm>
          <a:off x="23229778" y="6583700"/>
          <a:ext cx="2122422" cy="184572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lang="en-US" sz="800">
              <a:solidFill>
                <a:srgbClr val="2F5496"/>
              </a:solidFill>
            </a:rPr>
            <a:t>EL REVISOR DEL GLF UTILIZARÁ EL MENÚ DESPLEGABLE DE LA COLUMNA "J" PARA ELEGIR UNA DE LAS TRES OPCIONES.</a:t>
          </a:r>
          <a:r>
            <a:rPr lang="en-US" sz="800" baseline="0">
              <a:solidFill>
                <a:srgbClr val="2F5496"/>
              </a:solidFill>
            </a:rPr>
            <a:t>  </a:t>
          </a:r>
          <a:r>
            <a:rPr lang="en-US" sz="800">
              <a:solidFill>
                <a:srgbClr val="2F5496"/>
              </a:solidFill>
            </a:rPr>
            <a:t>LA COLUMNA "L" SE RESERVA PARA LOS COMENTARIOS DE GLF.</a:t>
          </a:r>
        </a:p>
      </xdr:txBody>
    </xdr:sp>
    <xdr:clientData/>
  </xdr:twoCellAnchor>
  <xdr:twoCellAnchor>
    <xdr:from>
      <xdr:col>11</xdr:col>
      <xdr:colOff>490394</xdr:colOff>
      <xdr:row>12</xdr:row>
      <xdr:rowOff>360002</xdr:rowOff>
    </xdr:from>
    <xdr:to>
      <xdr:col>14</xdr:col>
      <xdr:colOff>104592</xdr:colOff>
      <xdr:row>13</xdr:row>
      <xdr:rowOff>0</xdr:rowOff>
    </xdr:to>
    <xdr:sp macro="" textlink="">
      <xdr:nvSpPr>
        <xdr:cNvPr id="13" name="Rectangle 12">
          <a:extLst>
            <a:ext uri="{FF2B5EF4-FFF2-40B4-BE49-F238E27FC236}">
              <a16:creationId xmlns:a16="http://schemas.microsoft.com/office/drawing/2014/main" id="{1D1BD663-086C-8085-9A22-2887F6B57434}"/>
            </a:ext>
          </a:extLst>
        </xdr:cNvPr>
        <xdr:cNvSpPr/>
      </xdr:nvSpPr>
      <xdr:spPr>
        <a:xfrm>
          <a:off x="22446453" y="8510414"/>
          <a:ext cx="2169139" cy="78299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lnSpc>
              <a:spcPts val="1000"/>
            </a:lnSpc>
          </a:pPr>
          <a:r>
            <a:rPr lang="en-US" sz="800">
              <a:solidFill>
                <a:srgbClr val="2F5496"/>
              </a:solidFill>
            </a:rPr>
            <a:t>LAS COLUMNAS "G", "H" e "I" INDICARÁN LAS NORMAS DE DESEMPEÑO (ND) QUE SE DESENCADEN</a:t>
          </a:r>
          <a:r>
            <a:rPr lang="en-US" sz="800" baseline="0">
              <a:solidFill>
                <a:srgbClr val="2F5496"/>
              </a:solidFill>
            </a:rPr>
            <a:t> A CAUSA DE</a:t>
          </a:r>
          <a:r>
            <a:rPr lang="en-US" sz="800">
              <a:solidFill>
                <a:srgbClr val="2F5496"/>
              </a:solidFill>
            </a:rPr>
            <a:t> SU RESPUESTA</a:t>
          </a:r>
        </a:p>
      </xdr:txBody>
    </xdr:sp>
    <xdr:clientData/>
  </xdr:twoCellAnchor>
  <xdr:twoCellAnchor>
    <xdr:from>
      <xdr:col>11</xdr:col>
      <xdr:colOff>498210</xdr:colOff>
      <xdr:row>12</xdr:row>
      <xdr:rowOff>0</xdr:rowOff>
    </xdr:from>
    <xdr:to>
      <xdr:col>14</xdr:col>
      <xdr:colOff>112408</xdr:colOff>
      <xdr:row>12</xdr:row>
      <xdr:rowOff>306521</xdr:rowOff>
    </xdr:to>
    <xdr:sp macro="" textlink="">
      <xdr:nvSpPr>
        <xdr:cNvPr id="14" name="Rectangle 13">
          <a:extLst>
            <a:ext uri="{FF2B5EF4-FFF2-40B4-BE49-F238E27FC236}">
              <a16:creationId xmlns:a16="http://schemas.microsoft.com/office/drawing/2014/main" id="{2161C69C-A93B-945C-9981-13E1FC85BEE4}"/>
            </a:ext>
          </a:extLst>
        </xdr:cNvPr>
        <xdr:cNvSpPr/>
      </xdr:nvSpPr>
      <xdr:spPr>
        <a:xfrm>
          <a:off x="22454269" y="8150412"/>
          <a:ext cx="2169139"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10</xdr:col>
      <xdr:colOff>4639234</xdr:colOff>
      <xdr:row>12</xdr:row>
      <xdr:rowOff>889313</xdr:rowOff>
    </xdr:from>
    <xdr:to>
      <xdr:col>11</xdr:col>
      <xdr:colOff>478116</xdr:colOff>
      <xdr:row>13</xdr:row>
      <xdr:rowOff>0</xdr:rowOff>
    </xdr:to>
    <xdr:sp macro="" textlink="">
      <xdr:nvSpPr>
        <xdr:cNvPr id="15" name="Left Arrow 14">
          <a:extLst>
            <a:ext uri="{FF2B5EF4-FFF2-40B4-BE49-F238E27FC236}">
              <a16:creationId xmlns:a16="http://schemas.microsoft.com/office/drawing/2014/main" id="{23959F73-5FD3-08EF-A509-2915F399C8FE}"/>
            </a:ext>
          </a:extLst>
        </xdr:cNvPr>
        <xdr:cNvSpPr/>
      </xdr:nvSpPr>
      <xdr:spPr>
        <a:xfrm>
          <a:off x="21956058" y="9039725"/>
          <a:ext cx="478117" cy="253687"/>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14</xdr:col>
      <xdr:colOff>214878</xdr:colOff>
      <xdr:row>7</xdr:row>
      <xdr:rowOff>324801</xdr:rowOff>
    </xdr:from>
    <xdr:to>
      <xdr:col>15</xdr:col>
      <xdr:colOff>336521</xdr:colOff>
      <xdr:row>8</xdr:row>
      <xdr:rowOff>954801</xdr:rowOff>
    </xdr:to>
    <xdr:sp macro="" textlink="">
      <xdr:nvSpPr>
        <xdr:cNvPr id="16" name="Rectangle 15">
          <a:extLst>
            <a:ext uri="{FF2B5EF4-FFF2-40B4-BE49-F238E27FC236}">
              <a16:creationId xmlns:a16="http://schemas.microsoft.com/office/drawing/2014/main" id="{3B592A80-7970-77AE-5A4D-7960B32DAB95}"/>
            </a:ext>
          </a:extLst>
        </xdr:cNvPr>
        <xdr:cNvSpPr/>
      </xdr:nvSpPr>
      <xdr:spPr>
        <a:xfrm>
          <a:off x="25462478" y="3512501"/>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SI NECESITA HACER COMENTARIOS, ADJUNTE UN ARCHIVO WORD Y ESPECIFIQUE EL NÚMERO DE LA PREGUNTA AL</a:t>
          </a:r>
          <a:r>
            <a:rPr lang="en-US" sz="800" baseline="0">
              <a:solidFill>
                <a:srgbClr val="2F5496"/>
              </a:solidFill>
            </a:rPr>
            <a:t> QUE CORRESPONDE SU COMENTARIO</a:t>
          </a:r>
          <a:endParaRPr lang="en-US" sz="800">
            <a:solidFill>
              <a:srgbClr val="2F5496"/>
            </a:solidFill>
          </a:endParaRPr>
        </a:p>
      </xdr:txBody>
    </xdr:sp>
    <xdr:clientData/>
  </xdr:twoCellAnchor>
  <xdr:twoCellAnchor>
    <xdr:from>
      <xdr:col>11</xdr:col>
      <xdr:colOff>460743</xdr:colOff>
      <xdr:row>36</xdr:row>
      <xdr:rowOff>80002</xdr:rowOff>
    </xdr:from>
    <xdr:to>
      <xdr:col>13</xdr:col>
      <xdr:colOff>539200</xdr:colOff>
      <xdr:row>38</xdr:row>
      <xdr:rowOff>910353</xdr:rowOff>
    </xdr:to>
    <xdr:sp macro="" textlink="">
      <xdr:nvSpPr>
        <xdr:cNvPr id="17" name="Rectangle 16">
          <a:extLst>
            <a:ext uri="{FF2B5EF4-FFF2-40B4-BE49-F238E27FC236}">
              <a16:creationId xmlns:a16="http://schemas.microsoft.com/office/drawing/2014/main" id="{7AA8C9E7-B24F-ACDD-4404-5BE4CBF569A8}"/>
            </a:ext>
          </a:extLst>
        </xdr:cNvPr>
        <xdr:cNvSpPr/>
      </xdr:nvSpPr>
      <xdr:spPr>
        <a:xfrm>
          <a:off x="23181043" y="47260502"/>
          <a:ext cx="1780257" cy="194795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CON RESPECTO </a:t>
          </a:r>
          <a:r>
            <a:rPr lang="en-US" sz="800" b="1" i="0">
              <a:solidFill>
                <a:srgbClr val="2F5496"/>
              </a:solidFill>
              <a:latin typeface="Aptos SemiBold" panose="020B0004020202020204" pitchFamily="34" charset="0"/>
            </a:rPr>
            <a:t>A LA PREGUNTA 23</a:t>
          </a:r>
          <a:r>
            <a:rPr lang="en-US" sz="800">
              <a:solidFill>
                <a:srgbClr val="2F5496"/>
              </a:solidFill>
            </a:rPr>
            <a:t>, SELECCIONE EN EL MENÚ DESPLEGABLE LA CATEGORÍA ADECUADA QUE MEJOR REPRESENTE LOS RIESGOS E IMPACTOS DE SU PROYECTO.</a:t>
          </a:r>
        </a:p>
        <a:p>
          <a:pPr algn="ctr"/>
          <a:r>
            <a:rPr lang="en-US" sz="800">
              <a:solidFill>
                <a:srgbClr val="2F5496"/>
              </a:solidFill>
            </a:rPr>
            <a:t>PARA OBTENER ORIENTACIÓN SOBRE LAS CATEGORÍAS DE PROYECTOS, CONSULTE LA PESTAÑA 3.</a:t>
          </a:r>
        </a:p>
      </xdr:txBody>
    </xdr:sp>
    <xdr:clientData/>
  </xdr:twoCellAnchor>
  <xdr:twoCellAnchor>
    <xdr:from>
      <xdr:col>11</xdr:col>
      <xdr:colOff>460671</xdr:colOff>
      <xdr:row>35</xdr:row>
      <xdr:rowOff>1000934</xdr:rowOff>
    </xdr:from>
    <xdr:to>
      <xdr:col>14</xdr:col>
      <xdr:colOff>723238</xdr:colOff>
      <xdr:row>36</xdr:row>
      <xdr:rowOff>17766</xdr:rowOff>
    </xdr:to>
    <xdr:sp macro="" textlink="">
      <xdr:nvSpPr>
        <xdr:cNvPr id="18" name="Rectangle 17">
          <a:extLst>
            <a:ext uri="{FF2B5EF4-FFF2-40B4-BE49-F238E27FC236}">
              <a16:creationId xmlns:a16="http://schemas.microsoft.com/office/drawing/2014/main" id="{4BEC4458-1EEF-4973-E33F-252A201B15BF}"/>
            </a:ext>
          </a:extLst>
        </xdr:cNvPr>
        <xdr:cNvSpPr/>
      </xdr:nvSpPr>
      <xdr:spPr>
        <a:xfrm>
          <a:off x="22464328" y="31059783"/>
          <a:ext cx="2856418" cy="1606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11</xdr:col>
      <xdr:colOff>37300</xdr:colOff>
      <xdr:row>37</xdr:row>
      <xdr:rowOff>199313</xdr:rowOff>
    </xdr:from>
    <xdr:to>
      <xdr:col>11</xdr:col>
      <xdr:colOff>438126</xdr:colOff>
      <xdr:row>37</xdr:row>
      <xdr:rowOff>551005</xdr:rowOff>
    </xdr:to>
    <xdr:sp macro="" textlink="">
      <xdr:nvSpPr>
        <xdr:cNvPr id="19" name="Left Arrow 18">
          <a:extLst>
            <a:ext uri="{FF2B5EF4-FFF2-40B4-BE49-F238E27FC236}">
              <a16:creationId xmlns:a16="http://schemas.microsoft.com/office/drawing/2014/main" id="{CE6BB2ED-904C-F9DD-AE41-35C14C1A577F}"/>
            </a:ext>
          </a:extLst>
        </xdr:cNvPr>
        <xdr:cNvSpPr/>
      </xdr:nvSpPr>
      <xdr:spPr>
        <a:xfrm>
          <a:off x="22719500" y="477862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15</xdr:col>
      <xdr:colOff>215900</xdr:colOff>
      <xdr:row>0</xdr:row>
      <xdr:rowOff>368300</xdr:rowOff>
    </xdr:from>
    <xdr:to>
      <xdr:col>15</xdr:col>
      <xdr:colOff>444500</xdr:colOff>
      <xdr:row>1</xdr:row>
      <xdr:rowOff>203200</xdr:rowOff>
    </xdr:to>
    <xdr:pic>
      <xdr:nvPicPr>
        <xdr:cNvPr id="4115" name="Picture 19">
          <a:extLst>
            <a:ext uri="{FF2B5EF4-FFF2-40B4-BE49-F238E27FC236}">
              <a16:creationId xmlns:a16="http://schemas.microsoft.com/office/drawing/2014/main" id="{F15EC0DB-FB7B-8C16-1897-FED41DB1B4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94" t="14058" r="20328" b="23149"/>
        <a:stretch>
          <a:fillRect/>
        </a:stretch>
      </xdr:blipFill>
      <xdr:spPr bwMode="auto">
        <a:xfrm>
          <a:off x="25565100" y="368300"/>
          <a:ext cx="22860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586500</xdr:colOff>
      <xdr:row>36</xdr:row>
      <xdr:rowOff>80000</xdr:rowOff>
    </xdr:from>
    <xdr:to>
      <xdr:col>14</xdr:col>
      <xdr:colOff>731274</xdr:colOff>
      <xdr:row>38</xdr:row>
      <xdr:rowOff>921592</xdr:rowOff>
    </xdr:to>
    <xdr:sp macro="" textlink="">
      <xdr:nvSpPr>
        <xdr:cNvPr id="21" name="Rectangle 20">
          <a:extLst>
            <a:ext uri="{FF2B5EF4-FFF2-40B4-BE49-F238E27FC236}">
              <a16:creationId xmlns:a16="http://schemas.microsoft.com/office/drawing/2014/main" id="{E9660BC7-A146-AFFC-06AD-82DA31FD7C34}"/>
            </a:ext>
          </a:extLst>
        </xdr:cNvPr>
        <xdr:cNvSpPr/>
      </xdr:nvSpPr>
      <xdr:spPr>
        <a:xfrm>
          <a:off x="25021300" y="47260500"/>
          <a:ext cx="1020900" cy="195919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EL GLF PUEDE RECATEGORIZAR SU PROYECTO EN FUNCIÓN DE SU EVALUACIÓN EN</a:t>
          </a:r>
          <a:r>
            <a:rPr lang="en-US" sz="800" baseline="0">
              <a:solidFill>
                <a:srgbClr val="2F5496"/>
              </a:solidFill>
            </a:rPr>
            <a:t> LA CELDA J38</a:t>
          </a:r>
          <a:endParaRPr lang="en-US" sz="800">
            <a:solidFill>
              <a:srgbClr val="2F5496"/>
            </a:solidFill>
          </a:endParaRPr>
        </a:p>
      </xdr:txBody>
    </xdr:sp>
    <xdr:clientData/>
  </xdr:twoCellAnchor>
  <xdr:twoCellAnchor>
    <xdr:from>
      <xdr:col>11</xdr:col>
      <xdr:colOff>508559</xdr:colOff>
      <xdr:row>9</xdr:row>
      <xdr:rowOff>760000</xdr:rowOff>
    </xdr:from>
    <xdr:to>
      <xdr:col>14</xdr:col>
      <xdr:colOff>107204</xdr:colOff>
      <xdr:row>9</xdr:row>
      <xdr:rowOff>1066521</xdr:rowOff>
    </xdr:to>
    <xdr:sp macro="" textlink="">
      <xdr:nvSpPr>
        <xdr:cNvPr id="22" name="Rectangle 21">
          <a:extLst>
            <a:ext uri="{FF2B5EF4-FFF2-40B4-BE49-F238E27FC236}">
              <a16:creationId xmlns:a16="http://schemas.microsoft.com/office/drawing/2014/main" id="{BA7B81AA-E176-F361-B5DB-13CB9B97E1A5}"/>
            </a:ext>
          </a:extLst>
        </xdr:cNvPr>
        <xdr:cNvSpPr/>
      </xdr:nvSpPr>
      <xdr:spPr>
        <a:xfrm>
          <a:off x="23228859" y="6233700"/>
          <a:ext cx="21133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editAs="oneCell">
    <xdr:from>
      <xdr:col>8</xdr:col>
      <xdr:colOff>190500</xdr:colOff>
      <xdr:row>1</xdr:row>
      <xdr:rowOff>254000</xdr:rowOff>
    </xdr:from>
    <xdr:to>
      <xdr:col>9</xdr:col>
      <xdr:colOff>444500</xdr:colOff>
      <xdr:row>2</xdr:row>
      <xdr:rowOff>647700</xdr:rowOff>
    </xdr:to>
    <xdr:pic>
      <xdr:nvPicPr>
        <xdr:cNvPr id="4118" name="Picture 22">
          <a:extLst>
            <a:ext uri="{FF2B5EF4-FFF2-40B4-BE49-F238E27FC236}">
              <a16:creationId xmlns:a16="http://schemas.microsoft.com/office/drawing/2014/main" id="{23247F21-4E59-85EA-0E02-382EE38EC0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44800" y="711200"/>
          <a:ext cx="9271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625929</xdr:colOff>
      <xdr:row>1</xdr:row>
      <xdr:rowOff>163286</xdr:rowOff>
    </xdr:from>
    <xdr:to>
      <xdr:col>14</xdr:col>
      <xdr:colOff>467761</xdr:colOff>
      <xdr:row>3</xdr:row>
      <xdr:rowOff>341623</xdr:rowOff>
    </xdr:to>
    <xdr:sp macro="" textlink="">
      <xdr:nvSpPr>
        <xdr:cNvPr id="20" name="Rectangle 19">
          <a:extLst>
            <a:ext uri="{FF2B5EF4-FFF2-40B4-BE49-F238E27FC236}">
              <a16:creationId xmlns:a16="http://schemas.microsoft.com/office/drawing/2014/main" id="{715EFDAF-F8B9-CD41-A3A2-6E77A57DD049}"/>
            </a:ext>
          </a:extLst>
        </xdr:cNvPr>
        <xdr:cNvSpPr/>
      </xdr:nvSpPr>
      <xdr:spPr>
        <a:xfrm>
          <a:off x="23422429" y="616857"/>
          <a:ext cx="1547261" cy="129412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CÓMO ESCRIBIR LA FECHA:</a:t>
          </a:r>
        </a:p>
        <a:p>
          <a:pPr algn="ctr"/>
          <a:r>
            <a:rPr lang="en-US" sz="800">
              <a:solidFill>
                <a:srgbClr val="2F5496"/>
              </a:solidFill>
            </a:rPr>
            <a:t>PRIMERO EL</a:t>
          </a:r>
          <a:r>
            <a:rPr lang="en-US" sz="800" baseline="0">
              <a:solidFill>
                <a:srgbClr val="2F5496"/>
              </a:solidFill>
            </a:rPr>
            <a:t> AÑO CON CUATRO CIFRAS, LUEGO  UN GUIÓN - LUEGO  EL MES CON DOS CIFRAS, LUEGO  UN GUiÓN Y LUEGO EL DÍA CON DOS CIFRAS</a:t>
          </a:r>
        </a:p>
        <a:p>
          <a:pPr algn="ctr"/>
          <a:endParaRPr lang="en-US" sz="800">
            <a:solidFill>
              <a:srgbClr val="2F5496"/>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470337</xdr:colOff>
      <xdr:row>1</xdr:row>
      <xdr:rowOff>435854</xdr:rowOff>
    </xdr:from>
    <xdr:to>
      <xdr:col>8</xdr:col>
      <xdr:colOff>134433</xdr:colOff>
      <xdr:row>3</xdr:row>
      <xdr:rowOff>362199</xdr:rowOff>
    </xdr:to>
    <xdr:sp macro="" textlink="">
      <xdr:nvSpPr>
        <xdr:cNvPr id="6" name="Rectangle 5">
          <a:extLst>
            <a:ext uri="{FF2B5EF4-FFF2-40B4-BE49-F238E27FC236}">
              <a16:creationId xmlns:a16="http://schemas.microsoft.com/office/drawing/2014/main" id="{E9409A93-DFEB-30EA-CFC8-7B4B6C823B31}"/>
            </a:ext>
          </a:extLst>
        </xdr:cNvPr>
        <xdr:cNvSpPr/>
      </xdr:nvSpPr>
      <xdr:spPr>
        <a:xfrm>
          <a:off x="14528967" y="1124086"/>
          <a:ext cx="976923" cy="103221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800">
              <a:solidFill>
                <a:srgbClr val="2F5496"/>
              </a:solidFill>
            </a:rPr>
            <a:t>INDIQUE EL NOMBRE DE LA PERSONA QUE HACE ESTA VALORACIÓN AMBIENTAL Y SOCIAL</a:t>
          </a:r>
        </a:p>
      </xdr:txBody>
    </xdr:sp>
    <xdr:clientData/>
  </xdr:twoCellAnchor>
  <xdr:twoCellAnchor>
    <xdr:from>
      <xdr:col>6</xdr:col>
      <xdr:colOff>54042</xdr:colOff>
      <xdr:row>2</xdr:row>
      <xdr:rowOff>76658</xdr:rowOff>
    </xdr:from>
    <xdr:to>
      <xdr:col>6</xdr:col>
      <xdr:colOff>443416</xdr:colOff>
      <xdr:row>2</xdr:row>
      <xdr:rowOff>441376</xdr:rowOff>
    </xdr:to>
    <xdr:sp macro="" textlink="">
      <xdr:nvSpPr>
        <xdr:cNvPr id="7" name="Left Arrow 6">
          <a:extLst>
            <a:ext uri="{FF2B5EF4-FFF2-40B4-BE49-F238E27FC236}">
              <a16:creationId xmlns:a16="http://schemas.microsoft.com/office/drawing/2014/main" id="{5B6C7782-5872-7EF4-97C0-641F664175C2}"/>
            </a:ext>
          </a:extLst>
        </xdr:cNvPr>
        <xdr:cNvSpPr/>
      </xdr:nvSpPr>
      <xdr:spPr>
        <a:xfrm>
          <a:off x="14061872" y="121155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467344</xdr:colOff>
      <xdr:row>1</xdr:row>
      <xdr:rowOff>243193</xdr:rowOff>
    </xdr:from>
    <xdr:to>
      <xdr:col>8</xdr:col>
      <xdr:colOff>130943</xdr:colOff>
      <xdr:row>1</xdr:row>
      <xdr:rowOff>419039</xdr:rowOff>
    </xdr:to>
    <xdr:sp macro="" textlink="">
      <xdr:nvSpPr>
        <xdr:cNvPr id="8" name="Rectangle 7">
          <a:extLst>
            <a:ext uri="{FF2B5EF4-FFF2-40B4-BE49-F238E27FC236}">
              <a16:creationId xmlns:a16="http://schemas.microsoft.com/office/drawing/2014/main" id="{948B006A-B809-520B-9A83-B256C5679F10}"/>
            </a:ext>
          </a:extLst>
        </xdr:cNvPr>
        <xdr:cNvSpPr/>
      </xdr:nvSpPr>
      <xdr:spPr>
        <a:xfrm>
          <a:off x="14525974" y="918725"/>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12</xdr:col>
      <xdr:colOff>37726</xdr:colOff>
      <xdr:row>2</xdr:row>
      <xdr:rowOff>185786</xdr:rowOff>
    </xdr:from>
    <xdr:to>
      <xdr:col>12</xdr:col>
      <xdr:colOff>427100</xdr:colOff>
      <xdr:row>2</xdr:row>
      <xdr:rowOff>537478</xdr:rowOff>
    </xdr:to>
    <xdr:sp macro="" textlink="">
      <xdr:nvSpPr>
        <xdr:cNvPr id="10" name="Left Arrow 9">
          <a:extLst>
            <a:ext uri="{FF2B5EF4-FFF2-40B4-BE49-F238E27FC236}">
              <a16:creationId xmlns:a16="http://schemas.microsoft.com/office/drawing/2014/main" id="{19D67E3B-E3F2-8E60-FD14-7932B0467C5D}"/>
            </a:ext>
          </a:extLst>
        </xdr:cNvPr>
        <xdr:cNvSpPr/>
      </xdr:nvSpPr>
      <xdr:spPr>
        <a:xfrm>
          <a:off x="22713935" y="129931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78535</xdr:colOff>
      <xdr:row>7</xdr:row>
      <xdr:rowOff>862012</xdr:rowOff>
    </xdr:from>
    <xdr:to>
      <xdr:col>12</xdr:col>
      <xdr:colOff>479361</xdr:colOff>
      <xdr:row>8</xdr:row>
      <xdr:rowOff>61123</xdr:rowOff>
    </xdr:to>
    <xdr:sp macro="" textlink="">
      <xdr:nvSpPr>
        <xdr:cNvPr id="18" name="Left Arrow 17">
          <a:extLst>
            <a:ext uri="{FF2B5EF4-FFF2-40B4-BE49-F238E27FC236}">
              <a16:creationId xmlns:a16="http://schemas.microsoft.com/office/drawing/2014/main" id="{67629C6D-5E94-8AF4-93AD-70B59CA2D95B}"/>
            </a:ext>
          </a:extLst>
        </xdr:cNvPr>
        <xdr:cNvSpPr/>
      </xdr:nvSpPr>
      <xdr:spPr>
        <a:xfrm>
          <a:off x="22753935" y="426931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64713</xdr:colOff>
      <xdr:row>12</xdr:row>
      <xdr:rowOff>630459</xdr:rowOff>
    </xdr:from>
    <xdr:to>
      <xdr:col>12</xdr:col>
      <xdr:colOff>454087</xdr:colOff>
      <xdr:row>12</xdr:row>
      <xdr:rowOff>982724</xdr:rowOff>
    </xdr:to>
    <xdr:sp macro="" textlink="">
      <xdr:nvSpPr>
        <xdr:cNvPr id="23" name="Left Arrow 22">
          <a:extLst>
            <a:ext uri="{FF2B5EF4-FFF2-40B4-BE49-F238E27FC236}">
              <a16:creationId xmlns:a16="http://schemas.microsoft.com/office/drawing/2014/main" id="{3FDE2380-CD21-B808-49F4-7A784D68CAF7}"/>
            </a:ext>
          </a:extLst>
        </xdr:cNvPr>
        <xdr:cNvSpPr/>
      </xdr:nvSpPr>
      <xdr:spPr>
        <a:xfrm>
          <a:off x="22714395" y="9528548"/>
          <a:ext cx="389374" cy="35226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12</xdr:col>
      <xdr:colOff>448043</xdr:colOff>
      <xdr:row>50</xdr:row>
      <xdr:rowOff>80002</xdr:rowOff>
    </xdr:from>
    <xdr:to>
      <xdr:col>14</xdr:col>
      <xdr:colOff>526500</xdr:colOff>
      <xdr:row>52</xdr:row>
      <xdr:rowOff>910353</xdr:rowOff>
    </xdr:to>
    <xdr:sp macro="" textlink="">
      <xdr:nvSpPr>
        <xdr:cNvPr id="25" name="Rectangle 24">
          <a:extLst>
            <a:ext uri="{FF2B5EF4-FFF2-40B4-BE49-F238E27FC236}">
              <a16:creationId xmlns:a16="http://schemas.microsoft.com/office/drawing/2014/main" id="{BB1D0A3B-A200-C243-D192-F67EFCCA0D7B}"/>
            </a:ext>
          </a:extLst>
        </xdr:cNvPr>
        <xdr:cNvSpPr/>
      </xdr:nvSpPr>
      <xdr:spPr>
        <a:xfrm>
          <a:off x="23158003" y="46227082"/>
          <a:ext cx="1719342" cy="194300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CON RESPECTO </a:t>
          </a:r>
          <a:r>
            <a:rPr lang="en-US" sz="800" b="1" i="0">
              <a:solidFill>
                <a:srgbClr val="2F5496"/>
              </a:solidFill>
              <a:latin typeface="Aptos SemiBold" panose="020B0004020202020204" pitchFamily="34" charset="0"/>
            </a:rPr>
            <a:t>A LA PREGUNTA 34</a:t>
          </a:r>
          <a:r>
            <a:rPr lang="en-US" sz="800">
              <a:solidFill>
                <a:srgbClr val="2F5496"/>
              </a:solidFill>
            </a:rPr>
            <a:t>, SELECCIONE EN EL MENÚ DESPLEGABLE LA CATEGORÍA ADECUADA QUE MEJOR REPRESENTE LOS RIESGOS E IMPACTOS DE SU PROYECTO.</a:t>
          </a:r>
        </a:p>
        <a:p>
          <a:pPr algn="ctr"/>
          <a:r>
            <a:rPr lang="en-US" sz="800">
              <a:solidFill>
                <a:srgbClr val="2F5496"/>
              </a:solidFill>
            </a:rPr>
            <a:t>PARA OBTENER ORIENTACIÓN SOBRE LAS CATEGORÍAS DE PROYECTOS, CONSULTE LA PESTAÑA 3.</a:t>
          </a:r>
        </a:p>
      </xdr:txBody>
    </xdr:sp>
    <xdr:clientData/>
  </xdr:twoCellAnchor>
  <xdr:twoCellAnchor>
    <xdr:from>
      <xdr:col>12</xdr:col>
      <xdr:colOff>455859</xdr:colOff>
      <xdr:row>49</xdr:row>
      <xdr:rowOff>872700</xdr:rowOff>
    </xdr:from>
    <xdr:to>
      <xdr:col>15</xdr:col>
      <xdr:colOff>731065</xdr:colOff>
      <xdr:row>50</xdr:row>
      <xdr:rowOff>26937</xdr:rowOff>
    </xdr:to>
    <xdr:sp macro="" textlink="">
      <xdr:nvSpPr>
        <xdr:cNvPr id="26" name="Rectangle 25">
          <a:extLst>
            <a:ext uri="{FF2B5EF4-FFF2-40B4-BE49-F238E27FC236}">
              <a16:creationId xmlns:a16="http://schemas.microsoft.com/office/drawing/2014/main" id="{872AF153-F914-771E-A806-F679DC3B4277}"/>
            </a:ext>
          </a:extLst>
        </xdr:cNvPr>
        <xdr:cNvSpPr/>
      </xdr:nvSpPr>
      <xdr:spPr>
        <a:xfrm>
          <a:off x="23169359" y="43410000"/>
          <a:ext cx="27906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12</xdr:col>
      <xdr:colOff>37300</xdr:colOff>
      <xdr:row>51</xdr:row>
      <xdr:rowOff>199313</xdr:rowOff>
    </xdr:from>
    <xdr:to>
      <xdr:col>12</xdr:col>
      <xdr:colOff>426674</xdr:colOff>
      <xdr:row>51</xdr:row>
      <xdr:rowOff>551005</xdr:rowOff>
    </xdr:to>
    <xdr:sp macro="" textlink="">
      <xdr:nvSpPr>
        <xdr:cNvPr id="27" name="Left Arrow 26">
          <a:extLst>
            <a:ext uri="{FF2B5EF4-FFF2-40B4-BE49-F238E27FC236}">
              <a16:creationId xmlns:a16="http://schemas.microsoft.com/office/drawing/2014/main" id="{8FAEE758-3263-EC1B-34FA-747946C9CCFF}"/>
            </a:ext>
          </a:extLst>
        </xdr:cNvPr>
        <xdr:cNvSpPr/>
      </xdr:nvSpPr>
      <xdr:spPr>
        <a:xfrm>
          <a:off x="22700000" y="445193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16</xdr:col>
      <xdr:colOff>215900</xdr:colOff>
      <xdr:row>0</xdr:row>
      <xdr:rowOff>368300</xdr:rowOff>
    </xdr:from>
    <xdr:to>
      <xdr:col>16</xdr:col>
      <xdr:colOff>444500</xdr:colOff>
      <xdr:row>1</xdr:row>
      <xdr:rowOff>215900</xdr:rowOff>
    </xdr:to>
    <xdr:pic>
      <xdr:nvPicPr>
        <xdr:cNvPr id="5140" name="Picture 28">
          <a:extLst>
            <a:ext uri="{FF2B5EF4-FFF2-40B4-BE49-F238E27FC236}">
              <a16:creationId xmlns:a16="http://schemas.microsoft.com/office/drawing/2014/main" id="{CA5D383F-FDBB-B914-918F-252DE6F92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3494" t="14058" r="20328" b="23149"/>
        <a:stretch>
          <a:fillRect/>
        </a:stretch>
      </xdr:blipFill>
      <xdr:spPr bwMode="auto">
        <a:xfrm>
          <a:off x="26289000" y="368300"/>
          <a:ext cx="2286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586500</xdr:colOff>
      <xdr:row>50</xdr:row>
      <xdr:rowOff>80000</xdr:rowOff>
    </xdr:from>
    <xdr:to>
      <xdr:col>15</xdr:col>
      <xdr:colOff>731331</xdr:colOff>
      <xdr:row>52</xdr:row>
      <xdr:rowOff>914076</xdr:rowOff>
    </xdr:to>
    <xdr:sp macro="" textlink="">
      <xdr:nvSpPr>
        <xdr:cNvPr id="30" name="Rectangle 29">
          <a:extLst>
            <a:ext uri="{FF2B5EF4-FFF2-40B4-BE49-F238E27FC236}">
              <a16:creationId xmlns:a16="http://schemas.microsoft.com/office/drawing/2014/main" id="{B99134CF-587D-B6AE-F33F-D15F9CE7F23B}"/>
            </a:ext>
          </a:extLst>
        </xdr:cNvPr>
        <xdr:cNvSpPr/>
      </xdr:nvSpPr>
      <xdr:spPr>
        <a:xfrm>
          <a:off x="24934908" y="47167070"/>
          <a:ext cx="994194" cy="195038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800">
              <a:solidFill>
                <a:srgbClr val="2F5496"/>
              </a:solidFill>
            </a:rPr>
            <a:t>EL GLF PUEDE RECATEGORIZAR SU PROYECTO EN FUNCIÓN DE SU EVALUACIÓN EN LA</a:t>
          </a:r>
          <a:r>
            <a:rPr lang="en-US" sz="800" baseline="0">
              <a:solidFill>
                <a:srgbClr val="2F5496"/>
              </a:solidFill>
            </a:rPr>
            <a:t> CASILLA K49</a:t>
          </a:r>
          <a:endParaRPr lang="en-US" sz="800">
            <a:solidFill>
              <a:srgbClr val="2F5496"/>
            </a:solidFill>
          </a:endParaRPr>
        </a:p>
      </xdr:txBody>
    </xdr:sp>
    <xdr:clientData/>
  </xdr:twoCellAnchor>
  <xdr:twoCellAnchor editAs="oneCell">
    <xdr:from>
      <xdr:col>8</xdr:col>
      <xdr:colOff>190500</xdr:colOff>
      <xdr:row>1</xdr:row>
      <xdr:rowOff>254000</xdr:rowOff>
    </xdr:from>
    <xdr:to>
      <xdr:col>9</xdr:col>
      <xdr:colOff>444500</xdr:colOff>
      <xdr:row>2</xdr:row>
      <xdr:rowOff>647700</xdr:rowOff>
    </xdr:to>
    <xdr:pic>
      <xdr:nvPicPr>
        <xdr:cNvPr id="5143" name="Picture 2">
          <a:extLst>
            <a:ext uri="{FF2B5EF4-FFF2-40B4-BE49-F238E27FC236}">
              <a16:creationId xmlns:a16="http://schemas.microsoft.com/office/drawing/2014/main" id="{19D294DC-7C32-2A5F-5265-820AC17993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44800" y="711200"/>
          <a:ext cx="9271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501529</xdr:colOff>
      <xdr:row>7</xdr:row>
      <xdr:rowOff>360892</xdr:rowOff>
    </xdr:from>
    <xdr:to>
      <xdr:col>13</xdr:col>
      <xdr:colOff>635761</xdr:colOff>
      <xdr:row>8</xdr:row>
      <xdr:rowOff>993319</xdr:rowOff>
    </xdr:to>
    <xdr:sp macro="" textlink="">
      <xdr:nvSpPr>
        <xdr:cNvPr id="2" name="Rectangle 1">
          <a:extLst>
            <a:ext uri="{FF2B5EF4-FFF2-40B4-BE49-F238E27FC236}">
              <a16:creationId xmlns:a16="http://schemas.microsoft.com/office/drawing/2014/main" id="{2380C8C8-4D8C-B64C-BF27-2088AF58A589}"/>
            </a:ext>
          </a:extLst>
        </xdr:cNvPr>
        <xdr:cNvSpPr/>
      </xdr:nvSpPr>
      <xdr:spPr>
        <a:xfrm>
          <a:off x="23151211" y="3556115"/>
          <a:ext cx="983595"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800">
              <a:solidFill>
                <a:srgbClr val="2F5496"/>
              </a:solidFill>
            </a:rPr>
            <a:t>RESPONDA LAS</a:t>
          </a:r>
          <a:endParaRPr lang="en-US" sz="800" baseline="0">
            <a:solidFill>
              <a:srgbClr val="2F5496"/>
            </a:solidFill>
          </a:endParaRPr>
        </a:p>
        <a:p>
          <a:pPr algn="ctr">
            <a:lnSpc>
              <a:spcPts val="1100"/>
            </a:lnSpc>
          </a:pPr>
          <a:r>
            <a:rPr lang="en-US" sz="800" baseline="0">
              <a:solidFill>
                <a:srgbClr val="2F5496"/>
              </a:solidFill>
            </a:rPr>
            <a:t>PREGUNTAS EN LA </a:t>
          </a:r>
        </a:p>
        <a:p>
          <a:pPr algn="ctr">
            <a:lnSpc>
              <a:spcPts val="1100"/>
            </a:lnSpc>
          </a:pPr>
          <a:r>
            <a:rPr lang="en-US" sz="800" b="1" i="0" baseline="0">
              <a:solidFill>
                <a:srgbClr val="2F5496"/>
              </a:solidFill>
              <a:latin typeface="Aptos SemiBold" panose="020B0004020202020204" pitchFamily="34" charset="0"/>
            </a:rPr>
            <a:t>COLUMNA "D</a:t>
          </a:r>
          <a:r>
            <a:rPr lang="en-US" sz="800" baseline="0">
              <a:solidFill>
                <a:srgbClr val="2F5496"/>
              </a:solidFill>
            </a:rPr>
            <a:t>" UTILIZANDO EL MENÚ DESPLEGABLE DE LAS CELDAS SOMBREADAS EN AZUL</a:t>
          </a:r>
          <a:endParaRPr lang="en-US" sz="800">
            <a:solidFill>
              <a:srgbClr val="2F5496"/>
            </a:solidFill>
          </a:endParaRPr>
        </a:p>
      </xdr:txBody>
    </xdr:sp>
    <xdr:clientData/>
  </xdr:twoCellAnchor>
  <xdr:twoCellAnchor>
    <xdr:from>
      <xdr:col>12</xdr:col>
      <xdr:colOff>509345</xdr:colOff>
      <xdr:row>7</xdr:row>
      <xdr:rowOff>80891</xdr:rowOff>
    </xdr:from>
    <xdr:to>
      <xdr:col>16</xdr:col>
      <xdr:colOff>338539</xdr:colOff>
      <xdr:row>7</xdr:row>
      <xdr:rowOff>307411</xdr:rowOff>
    </xdr:to>
    <xdr:sp macro="" textlink="">
      <xdr:nvSpPr>
        <xdr:cNvPr id="3" name="Rectangle 2">
          <a:extLst>
            <a:ext uri="{FF2B5EF4-FFF2-40B4-BE49-F238E27FC236}">
              <a16:creationId xmlns:a16="http://schemas.microsoft.com/office/drawing/2014/main" id="{93E49DC5-C3D2-1247-B265-CC39B0E17867}"/>
            </a:ext>
          </a:extLst>
        </xdr:cNvPr>
        <xdr:cNvSpPr/>
      </xdr:nvSpPr>
      <xdr:spPr>
        <a:xfrm>
          <a:off x="23159027" y="3276114"/>
          <a:ext cx="3226646" cy="22652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13</xdr:col>
      <xdr:colOff>715778</xdr:colOff>
      <xdr:row>7</xdr:row>
      <xdr:rowOff>363292</xdr:rowOff>
    </xdr:from>
    <xdr:to>
      <xdr:col>15</xdr:col>
      <xdr:colOff>109116</xdr:colOff>
      <xdr:row>8</xdr:row>
      <xdr:rowOff>995719</xdr:rowOff>
    </xdr:to>
    <xdr:sp macro="" textlink="">
      <xdr:nvSpPr>
        <xdr:cNvPr id="4" name="Rectangle 3">
          <a:extLst>
            <a:ext uri="{FF2B5EF4-FFF2-40B4-BE49-F238E27FC236}">
              <a16:creationId xmlns:a16="http://schemas.microsoft.com/office/drawing/2014/main" id="{9D7054E7-F091-1A46-B2EE-BEAC887EB9B8}"/>
            </a:ext>
          </a:extLst>
        </xdr:cNvPr>
        <xdr:cNvSpPr/>
      </xdr:nvSpPr>
      <xdr:spPr>
        <a:xfrm>
          <a:off x="24214823" y="3558515"/>
          <a:ext cx="1092064"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LA COLUMNA "F" OFRECE ORIENTACIÓN O GUÍA EN FUNCIÓN DE SU RESPUESTA.</a:t>
          </a:r>
        </a:p>
      </xdr:txBody>
    </xdr:sp>
    <xdr:clientData/>
  </xdr:twoCellAnchor>
  <xdr:twoCellAnchor>
    <xdr:from>
      <xdr:col>15</xdr:col>
      <xdr:colOff>211577</xdr:colOff>
      <xdr:row>7</xdr:row>
      <xdr:rowOff>365692</xdr:rowOff>
    </xdr:from>
    <xdr:to>
      <xdr:col>16</xdr:col>
      <xdr:colOff>333170</xdr:colOff>
      <xdr:row>8</xdr:row>
      <xdr:rowOff>998119</xdr:rowOff>
    </xdr:to>
    <xdr:sp macro="" textlink="">
      <xdr:nvSpPr>
        <xdr:cNvPr id="5" name="Rectangle 4">
          <a:extLst>
            <a:ext uri="{FF2B5EF4-FFF2-40B4-BE49-F238E27FC236}">
              <a16:creationId xmlns:a16="http://schemas.microsoft.com/office/drawing/2014/main" id="{AF87F87F-53A2-6F46-9734-3DDABFBE1C35}"/>
            </a:ext>
          </a:extLst>
        </xdr:cNvPr>
        <xdr:cNvSpPr/>
      </xdr:nvSpPr>
      <xdr:spPr>
        <a:xfrm>
          <a:off x="25409348" y="3560915"/>
          <a:ext cx="970956"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SI NECESITA HACER COMENTARIOS, ADJUNTE UN ARCHIVO WORD Y ESPECIFIQUE EL NÚMERO DE LA PREGUNTA AL</a:t>
          </a:r>
          <a:r>
            <a:rPr lang="en-US" sz="800" baseline="0">
              <a:solidFill>
                <a:srgbClr val="2F5496"/>
              </a:solidFill>
            </a:rPr>
            <a:t> QUE CORRESPONDE SU COMENTARIO</a:t>
          </a:r>
          <a:endParaRPr lang="en-US" sz="800">
            <a:solidFill>
              <a:srgbClr val="2F5496"/>
            </a:solidFill>
          </a:endParaRPr>
        </a:p>
      </xdr:txBody>
    </xdr:sp>
    <xdr:clientData/>
  </xdr:twoCellAnchor>
  <xdr:twoCellAnchor>
    <xdr:from>
      <xdr:col>12</xdr:col>
      <xdr:colOff>536792</xdr:colOff>
      <xdr:row>10</xdr:row>
      <xdr:rowOff>848356</xdr:rowOff>
    </xdr:from>
    <xdr:to>
      <xdr:col>15</xdr:col>
      <xdr:colOff>131656</xdr:colOff>
      <xdr:row>11</xdr:row>
      <xdr:rowOff>883783</xdr:rowOff>
    </xdr:to>
    <xdr:sp macro="" textlink="">
      <xdr:nvSpPr>
        <xdr:cNvPr id="17" name="Rectangle 16">
          <a:extLst>
            <a:ext uri="{FF2B5EF4-FFF2-40B4-BE49-F238E27FC236}">
              <a16:creationId xmlns:a16="http://schemas.microsoft.com/office/drawing/2014/main" id="{918FB70C-4FC2-4A43-B8C0-95B3B1D6C3F2}"/>
            </a:ext>
          </a:extLst>
        </xdr:cNvPr>
        <xdr:cNvSpPr/>
      </xdr:nvSpPr>
      <xdr:spPr>
        <a:xfrm>
          <a:off x="23186474" y="7465299"/>
          <a:ext cx="2142953" cy="1176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lang="en-US" sz="800">
              <a:solidFill>
                <a:srgbClr val="2F5496"/>
              </a:solidFill>
            </a:rPr>
            <a:t>EL REVISOR DEL GLF UTILIZARÁ EL MENÚ DESPLEGABLE DE LA COLUMNA "J" PARA ELEGIR UNA DE LAS TRES OPCIONES.</a:t>
          </a:r>
          <a:r>
            <a:rPr lang="en-US" sz="800" baseline="0">
              <a:solidFill>
                <a:srgbClr val="2F5496"/>
              </a:solidFill>
            </a:rPr>
            <a:t>  </a:t>
          </a:r>
          <a:r>
            <a:rPr lang="en-US" sz="800">
              <a:solidFill>
                <a:srgbClr val="2F5496"/>
              </a:solidFill>
            </a:rPr>
            <a:t>LA COLUMNA "L" SE RESERVA PARA LOS COMENTARIOS DE GLF.</a:t>
          </a:r>
        </a:p>
      </xdr:txBody>
    </xdr:sp>
    <xdr:clientData/>
  </xdr:twoCellAnchor>
  <xdr:twoCellAnchor>
    <xdr:from>
      <xdr:col>12</xdr:col>
      <xdr:colOff>517708</xdr:colOff>
      <xdr:row>12</xdr:row>
      <xdr:rowOff>508025</xdr:rowOff>
    </xdr:from>
    <xdr:to>
      <xdr:col>15</xdr:col>
      <xdr:colOff>131754</xdr:colOff>
      <xdr:row>13</xdr:row>
      <xdr:rowOff>150450</xdr:rowOff>
    </xdr:to>
    <xdr:sp macro="" textlink="">
      <xdr:nvSpPr>
        <xdr:cNvPr id="28" name="Rectangle 27">
          <a:extLst>
            <a:ext uri="{FF2B5EF4-FFF2-40B4-BE49-F238E27FC236}">
              <a16:creationId xmlns:a16="http://schemas.microsoft.com/office/drawing/2014/main" id="{B3A61696-0A8E-634E-AF64-4308F94F8D45}"/>
            </a:ext>
          </a:extLst>
        </xdr:cNvPr>
        <xdr:cNvSpPr/>
      </xdr:nvSpPr>
      <xdr:spPr>
        <a:xfrm>
          <a:off x="23167390" y="9406114"/>
          <a:ext cx="2162135" cy="78299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lnSpc>
              <a:spcPts val="1000"/>
            </a:lnSpc>
          </a:pPr>
          <a:r>
            <a:rPr lang="en-US" sz="800">
              <a:solidFill>
                <a:srgbClr val="2F5496"/>
              </a:solidFill>
            </a:rPr>
            <a:t>LAS COLUMNAS "G", "H" e "I" INDICARÁN LAS NORMAS DE DESEMPEÑO (ND) QUE SE DESENCADEN</a:t>
          </a:r>
          <a:r>
            <a:rPr lang="en-US" sz="800" baseline="0">
              <a:solidFill>
                <a:srgbClr val="2F5496"/>
              </a:solidFill>
            </a:rPr>
            <a:t> A CAUSA DE</a:t>
          </a:r>
          <a:r>
            <a:rPr lang="en-US" sz="800">
              <a:solidFill>
                <a:srgbClr val="2F5496"/>
              </a:solidFill>
            </a:rPr>
            <a:t> SU RESPUESTA</a:t>
          </a:r>
        </a:p>
      </xdr:txBody>
    </xdr:sp>
    <xdr:clientData/>
  </xdr:twoCellAnchor>
  <xdr:twoCellAnchor>
    <xdr:from>
      <xdr:col>12</xdr:col>
      <xdr:colOff>525524</xdr:colOff>
      <xdr:row>12</xdr:row>
      <xdr:rowOff>148023</xdr:rowOff>
    </xdr:from>
    <xdr:to>
      <xdr:col>15</xdr:col>
      <xdr:colOff>139570</xdr:colOff>
      <xdr:row>12</xdr:row>
      <xdr:rowOff>454544</xdr:rowOff>
    </xdr:to>
    <xdr:sp macro="" textlink="">
      <xdr:nvSpPr>
        <xdr:cNvPr id="29" name="Rectangle 28">
          <a:extLst>
            <a:ext uri="{FF2B5EF4-FFF2-40B4-BE49-F238E27FC236}">
              <a16:creationId xmlns:a16="http://schemas.microsoft.com/office/drawing/2014/main" id="{A9BAD3B4-723A-5447-959B-980BBBB8F380}"/>
            </a:ext>
          </a:extLst>
        </xdr:cNvPr>
        <xdr:cNvSpPr/>
      </xdr:nvSpPr>
      <xdr:spPr>
        <a:xfrm>
          <a:off x="23175206" y="9046112"/>
          <a:ext cx="2162135"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12</xdr:col>
      <xdr:colOff>535873</xdr:colOff>
      <xdr:row>10</xdr:row>
      <xdr:rowOff>498356</xdr:rowOff>
    </xdr:from>
    <xdr:to>
      <xdr:col>15</xdr:col>
      <xdr:colOff>134366</xdr:colOff>
      <xdr:row>10</xdr:row>
      <xdr:rowOff>804877</xdr:rowOff>
    </xdr:to>
    <xdr:sp macro="" textlink="">
      <xdr:nvSpPr>
        <xdr:cNvPr id="33" name="Rectangle 32">
          <a:extLst>
            <a:ext uri="{FF2B5EF4-FFF2-40B4-BE49-F238E27FC236}">
              <a16:creationId xmlns:a16="http://schemas.microsoft.com/office/drawing/2014/main" id="{E4718E00-1FCD-3D4C-B638-39158A010E44}"/>
            </a:ext>
          </a:extLst>
        </xdr:cNvPr>
        <xdr:cNvSpPr/>
      </xdr:nvSpPr>
      <xdr:spPr>
        <a:xfrm>
          <a:off x="23185555" y="7115299"/>
          <a:ext cx="2146582"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12</xdr:col>
      <xdr:colOff>444500</xdr:colOff>
      <xdr:row>1</xdr:row>
      <xdr:rowOff>391905</xdr:rowOff>
    </xdr:from>
    <xdr:to>
      <xdr:col>13</xdr:col>
      <xdr:colOff>565675</xdr:colOff>
      <xdr:row>3</xdr:row>
      <xdr:rowOff>575808</xdr:rowOff>
    </xdr:to>
    <xdr:sp macro="" textlink="">
      <xdr:nvSpPr>
        <xdr:cNvPr id="39" name="Rectangle 38">
          <a:extLst>
            <a:ext uri="{FF2B5EF4-FFF2-40B4-BE49-F238E27FC236}">
              <a16:creationId xmlns:a16="http://schemas.microsoft.com/office/drawing/2014/main" id="{CC62FDA7-F6B3-E54A-8F81-19FB93DC3FE8}"/>
            </a:ext>
          </a:extLst>
        </xdr:cNvPr>
        <xdr:cNvSpPr/>
      </xdr:nvSpPr>
      <xdr:spPr>
        <a:xfrm>
          <a:off x="23114000" y="845476"/>
          <a:ext cx="973889" cy="129968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lang="en-US" sz="800">
              <a:solidFill>
                <a:srgbClr val="2F5496"/>
              </a:solidFill>
            </a:rPr>
            <a:t>INTRODUZCA LA FECHA EN LAS CELDAS SOMBREADAS EN AZUL.</a:t>
          </a:r>
        </a:p>
      </xdr:txBody>
    </xdr:sp>
    <xdr:clientData/>
  </xdr:twoCellAnchor>
  <xdr:twoCellAnchor>
    <xdr:from>
      <xdr:col>12</xdr:col>
      <xdr:colOff>445385</xdr:colOff>
      <xdr:row>1</xdr:row>
      <xdr:rowOff>181429</xdr:rowOff>
    </xdr:from>
    <xdr:to>
      <xdr:col>15</xdr:col>
      <xdr:colOff>448307</xdr:colOff>
      <xdr:row>1</xdr:row>
      <xdr:rowOff>360279</xdr:rowOff>
    </xdr:to>
    <xdr:sp macro="" textlink="">
      <xdr:nvSpPr>
        <xdr:cNvPr id="40" name="Rectangle 39">
          <a:extLst>
            <a:ext uri="{FF2B5EF4-FFF2-40B4-BE49-F238E27FC236}">
              <a16:creationId xmlns:a16="http://schemas.microsoft.com/office/drawing/2014/main" id="{2C8FEB01-3C92-3D47-8F3D-63444C589E57}"/>
            </a:ext>
          </a:extLst>
        </xdr:cNvPr>
        <xdr:cNvSpPr/>
      </xdr:nvSpPr>
      <xdr:spPr>
        <a:xfrm>
          <a:off x="23114885" y="635000"/>
          <a:ext cx="2561065" cy="17885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13</xdr:col>
      <xdr:colOff>612509</xdr:colOff>
      <xdr:row>1</xdr:row>
      <xdr:rowOff>403297</xdr:rowOff>
    </xdr:from>
    <xdr:to>
      <xdr:col>15</xdr:col>
      <xdr:colOff>450013</xdr:colOff>
      <xdr:row>3</xdr:row>
      <xdr:rowOff>584381</xdr:rowOff>
    </xdr:to>
    <xdr:sp macro="" textlink="">
      <xdr:nvSpPr>
        <xdr:cNvPr id="41" name="Rectangle 40">
          <a:extLst>
            <a:ext uri="{FF2B5EF4-FFF2-40B4-BE49-F238E27FC236}">
              <a16:creationId xmlns:a16="http://schemas.microsoft.com/office/drawing/2014/main" id="{B4CC32AE-5908-7943-8D1B-1E68CE25E7C8}"/>
            </a:ext>
          </a:extLst>
        </xdr:cNvPr>
        <xdr:cNvSpPr/>
      </xdr:nvSpPr>
      <xdr:spPr>
        <a:xfrm>
          <a:off x="24134723" y="856868"/>
          <a:ext cx="1542933" cy="129687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CÓMO ESCRIBIR LA FECHA:</a:t>
          </a:r>
        </a:p>
        <a:p>
          <a:pPr algn="ctr"/>
          <a:r>
            <a:rPr lang="en-US" sz="800">
              <a:solidFill>
                <a:srgbClr val="2F5496"/>
              </a:solidFill>
            </a:rPr>
            <a:t>PRIMERO EL</a:t>
          </a:r>
          <a:r>
            <a:rPr lang="en-US" sz="800" baseline="0">
              <a:solidFill>
                <a:srgbClr val="2F5496"/>
              </a:solidFill>
            </a:rPr>
            <a:t> AÑO CON CUATRO CIFRAS, LUEGO  UN GUIÓN - LUEGO  EL MES CON DOS CIFRAS, LUEGO  UN GUiÓN Y LUEGO EL DÍA CON DOS CIFRAS</a:t>
          </a:r>
        </a:p>
        <a:p>
          <a:pPr algn="ctr"/>
          <a:endParaRPr lang="en-US" sz="800">
            <a:solidFill>
              <a:srgbClr val="2F5496"/>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436684</xdr:colOff>
      <xdr:row>0</xdr:row>
      <xdr:rowOff>309685</xdr:rowOff>
    </xdr:from>
    <xdr:to>
      <xdr:col>6</xdr:col>
      <xdr:colOff>1310773</xdr:colOff>
      <xdr:row>2</xdr:row>
      <xdr:rowOff>586165</xdr:rowOff>
    </xdr:to>
    <xdr:sp macro="" textlink="">
      <xdr:nvSpPr>
        <xdr:cNvPr id="3" name="Rectangle 2">
          <a:extLst>
            <a:ext uri="{FF2B5EF4-FFF2-40B4-BE49-F238E27FC236}">
              <a16:creationId xmlns:a16="http://schemas.microsoft.com/office/drawing/2014/main" id="{941D9E76-F092-F588-CB03-15D5B57A0F19}"/>
            </a:ext>
          </a:extLst>
        </xdr:cNvPr>
        <xdr:cNvSpPr/>
      </xdr:nvSpPr>
      <xdr:spPr>
        <a:xfrm>
          <a:off x="12545646" y="537308"/>
          <a:ext cx="976923" cy="118207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REVISOR DEL GLF: ESCRIBA SU NOMBRE Y LA FECHA EN LAS CELDAS SOMBREADAS EN AZUL.</a:t>
          </a:r>
        </a:p>
      </xdr:txBody>
    </xdr:sp>
    <xdr:clientData/>
  </xdr:twoCellAnchor>
  <xdr:twoCellAnchor>
    <xdr:from>
      <xdr:col>6</xdr:col>
      <xdr:colOff>39077</xdr:colOff>
      <xdr:row>1</xdr:row>
      <xdr:rowOff>107463</xdr:rowOff>
    </xdr:from>
    <xdr:to>
      <xdr:col>6</xdr:col>
      <xdr:colOff>415891</xdr:colOff>
      <xdr:row>2</xdr:row>
      <xdr:rowOff>1</xdr:rowOff>
    </xdr:to>
    <xdr:sp macro="" textlink="">
      <xdr:nvSpPr>
        <xdr:cNvPr id="4" name="Left Arrow 3">
          <a:extLst>
            <a:ext uri="{FF2B5EF4-FFF2-40B4-BE49-F238E27FC236}">
              <a16:creationId xmlns:a16="http://schemas.microsoft.com/office/drawing/2014/main" id="{E47FE235-8244-15A8-728A-8613051B0D7A}"/>
            </a:ext>
          </a:extLst>
        </xdr:cNvPr>
        <xdr:cNvSpPr/>
      </xdr:nvSpPr>
      <xdr:spPr>
        <a:xfrm>
          <a:off x="12084539" y="781540"/>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445477</xdr:colOff>
      <xdr:row>0</xdr:row>
      <xdr:rowOff>107466</xdr:rowOff>
    </xdr:from>
    <xdr:to>
      <xdr:col>6</xdr:col>
      <xdr:colOff>1320902</xdr:colOff>
      <xdr:row>0</xdr:row>
      <xdr:rowOff>271589</xdr:rowOff>
    </xdr:to>
    <xdr:sp macro="" textlink="">
      <xdr:nvSpPr>
        <xdr:cNvPr id="5" name="Rectangle 4">
          <a:extLst>
            <a:ext uri="{FF2B5EF4-FFF2-40B4-BE49-F238E27FC236}">
              <a16:creationId xmlns:a16="http://schemas.microsoft.com/office/drawing/2014/main" id="{01065EA3-D4A3-FD3F-4338-539AC23D27C1}"/>
            </a:ext>
          </a:extLst>
        </xdr:cNvPr>
        <xdr:cNvSpPr/>
      </xdr:nvSpPr>
      <xdr:spPr>
        <a:xfrm>
          <a:off x="12541739" y="322389"/>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xdr:from>
      <xdr:col>6</xdr:col>
      <xdr:colOff>445476</xdr:colOff>
      <xdr:row>2</xdr:row>
      <xdr:rowOff>622301</xdr:rowOff>
    </xdr:from>
    <xdr:to>
      <xdr:col>6</xdr:col>
      <xdr:colOff>1308213</xdr:colOff>
      <xdr:row>6</xdr:row>
      <xdr:rowOff>156365</xdr:rowOff>
    </xdr:to>
    <xdr:sp macro="" textlink="">
      <xdr:nvSpPr>
        <xdr:cNvPr id="6" name="Rectangle 5">
          <a:extLst>
            <a:ext uri="{FF2B5EF4-FFF2-40B4-BE49-F238E27FC236}">
              <a16:creationId xmlns:a16="http://schemas.microsoft.com/office/drawing/2014/main" id="{850F7DDC-2898-A7B8-C0B2-C52399159AA5}"/>
            </a:ext>
          </a:extLst>
        </xdr:cNvPr>
        <xdr:cNvSpPr/>
      </xdr:nvSpPr>
      <xdr:spPr>
        <a:xfrm>
          <a:off x="12541738" y="1768232"/>
          <a:ext cx="976923" cy="15435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REVISOR DEL GLF: SELECCIONE LA CATEGORÍA ADECUADA PARA EL PROYECTO EN EL MENÚ DESPLEGABLE</a:t>
          </a:r>
        </a:p>
        <a:p>
          <a:pPr algn="ctr"/>
          <a:endParaRPr lang="en-US" sz="800">
            <a:solidFill>
              <a:srgbClr val="2F5496"/>
            </a:solidFill>
          </a:endParaRPr>
        </a:p>
      </xdr:txBody>
    </xdr:sp>
    <xdr:clientData/>
  </xdr:twoCellAnchor>
  <xdr:twoCellAnchor>
    <xdr:from>
      <xdr:col>6</xdr:col>
      <xdr:colOff>35170</xdr:colOff>
      <xdr:row>3</xdr:row>
      <xdr:rowOff>152402</xdr:rowOff>
    </xdr:from>
    <xdr:to>
      <xdr:col>6</xdr:col>
      <xdr:colOff>424544</xdr:colOff>
      <xdr:row>3</xdr:row>
      <xdr:rowOff>517120</xdr:rowOff>
    </xdr:to>
    <xdr:sp macro="" textlink="">
      <xdr:nvSpPr>
        <xdr:cNvPr id="7" name="Left Arrow 6">
          <a:extLst>
            <a:ext uri="{FF2B5EF4-FFF2-40B4-BE49-F238E27FC236}">
              <a16:creationId xmlns:a16="http://schemas.microsoft.com/office/drawing/2014/main" id="{2829D66B-3E47-9BF0-8E80-5B953D06F565}"/>
            </a:ext>
          </a:extLst>
        </xdr:cNvPr>
        <xdr:cNvSpPr/>
      </xdr:nvSpPr>
      <xdr:spPr>
        <a:xfrm>
          <a:off x="12080632" y="1949940"/>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410306</xdr:colOff>
      <xdr:row>8</xdr:row>
      <xdr:rowOff>498231</xdr:rowOff>
    </xdr:from>
    <xdr:to>
      <xdr:col>6</xdr:col>
      <xdr:colOff>1285731</xdr:colOff>
      <xdr:row>11</xdr:row>
      <xdr:rowOff>214923</xdr:rowOff>
    </xdr:to>
    <xdr:sp macro="" textlink="">
      <xdr:nvSpPr>
        <xdr:cNvPr id="8" name="Rectangle 7">
          <a:extLst>
            <a:ext uri="{FF2B5EF4-FFF2-40B4-BE49-F238E27FC236}">
              <a16:creationId xmlns:a16="http://schemas.microsoft.com/office/drawing/2014/main" id="{FF36F301-6A67-37A2-B94B-59754486761D}"/>
            </a:ext>
          </a:extLst>
        </xdr:cNvPr>
        <xdr:cNvSpPr/>
      </xdr:nvSpPr>
      <xdr:spPr>
        <a:xfrm>
          <a:off x="12506568" y="4982308"/>
          <a:ext cx="976923" cy="170961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endParaRPr lang="en-US" sz="800">
            <a:solidFill>
              <a:srgbClr val="2F5496"/>
            </a:solidFill>
          </a:endParaRPr>
        </a:p>
        <a:p>
          <a:pPr algn="ctr">
            <a:lnSpc>
              <a:spcPts val="1100"/>
            </a:lnSpc>
          </a:pPr>
          <a:r>
            <a:rPr lang="en-US" sz="800">
              <a:solidFill>
                <a:srgbClr val="2F5496"/>
              </a:solidFill>
            </a:rPr>
            <a:t>REVISOR DEL GLF: ESCRIBA SUS COMENTARIOS EN LA COLUMNA "F". SI NECESITA MÁS ESPACIO, AÑADA UN DOCUMENTO WORD</a:t>
          </a:r>
        </a:p>
        <a:p>
          <a:pPr algn="ctr">
            <a:lnSpc>
              <a:spcPts val="1500"/>
            </a:lnSpc>
          </a:pPr>
          <a:endParaRPr lang="en-US" sz="800">
            <a:solidFill>
              <a:srgbClr val="2F5496"/>
            </a:solidFill>
          </a:endParaRPr>
        </a:p>
      </xdr:txBody>
    </xdr:sp>
    <xdr:clientData/>
  </xdr:twoCellAnchor>
  <xdr:twoCellAnchor>
    <xdr:from>
      <xdr:col>6</xdr:col>
      <xdr:colOff>0</xdr:colOff>
      <xdr:row>9</xdr:row>
      <xdr:rowOff>169008</xdr:rowOff>
    </xdr:from>
    <xdr:to>
      <xdr:col>6</xdr:col>
      <xdr:colOff>389374</xdr:colOff>
      <xdr:row>9</xdr:row>
      <xdr:rowOff>533726</xdr:rowOff>
    </xdr:to>
    <xdr:sp macro="" textlink="">
      <xdr:nvSpPr>
        <xdr:cNvPr id="9" name="Left Arrow 8">
          <a:extLst>
            <a:ext uri="{FF2B5EF4-FFF2-40B4-BE49-F238E27FC236}">
              <a16:creationId xmlns:a16="http://schemas.microsoft.com/office/drawing/2014/main" id="{C4EB9B8E-4FB5-9F46-B7B4-99DC5F8F0FEE}"/>
            </a:ext>
          </a:extLst>
        </xdr:cNvPr>
        <xdr:cNvSpPr/>
      </xdr:nvSpPr>
      <xdr:spPr>
        <a:xfrm>
          <a:off x="12045462" y="533009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10</xdr:col>
      <xdr:colOff>127000</xdr:colOff>
      <xdr:row>47</xdr:row>
      <xdr:rowOff>266700</xdr:rowOff>
    </xdr:from>
    <xdr:to>
      <xdr:col>10</xdr:col>
      <xdr:colOff>368300</xdr:colOff>
      <xdr:row>47</xdr:row>
      <xdr:rowOff>584200</xdr:rowOff>
    </xdr:to>
    <xdr:pic>
      <xdr:nvPicPr>
        <xdr:cNvPr id="6152" name="Picture 13">
          <a:extLst>
            <a:ext uri="{FF2B5EF4-FFF2-40B4-BE49-F238E27FC236}">
              <a16:creationId xmlns:a16="http://schemas.microsoft.com/office/drawing/2014/main" id="{DF609B15-9951-4777-5C2D-DB9456A1C3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94" t="14058" r="20328" b="23149"/>
        <a:stretch>
          <a:fillRect/>
        </a:stretch>
      </xdr:blipFill>
      <xdr:spPr bwMode="auto">
        <a:xfrm>
          <a:off x="19088100" y="33528000"/>
          <a:ext cx="24130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400743</xdr:colOff>
      <xdr:row>19</xdr:row>
      <xdr:rowOff>261900</xdr:rowOff>
    </xdr:from>
    <xdr:to>
      <xdr:col>6</xdr:col>
      <xdr:colOff>1264944</xdr:colOff>
      <xdr:row>23</xdr:row>
      <xdr:rowOff>565070</xdr:rowOff>
    </xdr:to>
    <xdr:sp macro="" textlink="">
      <xdr:nvSpPr>
        <xdr:cNvPr id="24" name="Rectangle 23">
          <a:extLst>
            <a:ext uri="{FF2B5EF4-FFF2-40B4-BE49-F238E27FC236}">
              <a16:creationId xmlns:a16="http://schemas.microsoft.com/office/drawing/2014/main" id="{C0640C46-9810-4739-410B-2B67301CD265}"/>
            </a:ext>
          </a:extLst>
        </xdr:cNvPr>
        <xdr:cNvSpPr/>
      </xdr:nvSpPr>
      <xdr:spPr>
        <a:xfrm>
          <a:off x="12497005" y="16466123"/>
          <a:ext cx="976923" cy="208410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lang="en-US" sz="800">
              <a:solidFill>
                <a:srgbClr val="2F5496"/>
              </a:solidFill>
            </a:rPr>
            <a:t>RESPONDA A LAS </a:t>
          </a:r>
          <a:endParaRPr lang="en-US" sz="800" baseline="0">
            <a:solidFill>
              <a:srgbClr val="2F5496"/>
            </a:solidFill>
          </a:endParaRPr>
        </a:p>
        <a:p>
          <a:pPr algn="ctr">
            <a:lnSpc>
              <a:spcPts val="1000"/>
            </a:lnSpc>
          </a:pPr>
          <a:r>
            <a:rPr lang="en-US" sz="800" baseline="0">
              <a:solidFill>
                <a:srgbClr val="2F5496"/>
              </a:solidFill>
            </a:rPr>
            <a:t>PREGUNTAS EN LA </a:t>
          </a:r>
        </a:p>
        <a:p>
          <a:pPr algn="ctr"/>
          <a:r>
            <a:rPr lang="en-US" sz="800" b="1" i="0" baseline="0">
              <a:solidFill>
                <a:srgbClr val="2F5496"/>
              </a:solidFill>
              <a:latin typeface="Aptos SemiBold" panose="020B0004020202020204" pitchFamily="34" charset="0"/>
            </a:rPr>
            <a:t>COLUMNA "D</a:t>
          </a:r>
          <a:r>
            <a:rPr lang="en-US" sz="800" baseline="0">
              <a:solidFill>
                <a:srgbClr val="2F5496"/>
              </a:solidFill>
            </a:rPr>
            <a:t>" (23, 24, 25) UTILIZANDO EL MENÚ DESPLEGABLE DE LAS CELDAS SOMBREADAS EN AZUL</a:t>
          </a:r>
          <a:endParaRPr lang="en-US" sz="800">
            <a:solidFill>
              <a:srgbClr val="2F5496"/>
            </a:solidFill>
          </a:endParaRPr>
        </a:p>
      </xdr:txBody>
    </xdr:sp>
    <xdr:clientData/>
  </xdr:twoCellAnchor>
  <xdr:twoCellAnchor>
    <xdr:from>
      <xdr:col>6</xdr:col>
      <xdr:colOff>408558</xdr:colOff>
      <xdr:row>18</xdr:row>
      <xdr:rowOff>2911230</xdr:rowOff>
    </xdr:from>
    <xdr:to>
      <xdr:col>9</xdr:col>
      <xdr:colOff>267968</xdr:colOff>
      <xdr:row>19</xdr:row>
      <xdr:rowOff>216755</xdr:rowOff>
    </xdr:to>
    <xdr:sp macro="" textlink="">
      <xdr:nvSpPr>
        <xdr:cNvPr id="25" name="Rectangle 24">
          <a:extLst>
            <a:ext uri="{FF2B5EF4-FFF2-40B4-BE49-F238E27FC236}">
              <a16:creationId xmlns:a16="http://schemas.microsoft.com/office/drawing/2014/main" id="{3821A586-E2C6-E818-BBCC-E83E45FCADB8}"/>
            </a:ext>
          </a:extLst>
        </xdr:cNvPr>
        <xdr:cNvSpPr/>
      </xdr:nvSpPr>
      <xdr:spPr>
        <a:xfrm>
          <a:off x="12971789" y="17477153"/>
          <a:ext cx="5545102" cy="22652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INSTRUCCIONES</a:t>
          </a:r>
        </a:p>
      </xdr:txBody>
    </xdr:sp>
    <xdr:clientData/>
  </xdr:twoCellAnchor>
  <xdr:twoCellAnchor>
    <xdr:from>
      <xdr:col>6</xdr:col>
      <xdr:colOff>0</xdr:colOff>
      <xdr:row>22</xdr:row>
      <xdr:rowOff>112541</xdr:rowOff>
    </xdr:from>
    <xdr:to>
      <xdr:col>6</xdr:col>
      <xdr:colOff>389374</xdr:colOff>
      <xdr:row>22</xdr:row>
      <xdr:rowOff>464526</xdr:rowOff>
    </xdr:to>
    <xdr:sp macro="" textlink="">
      <xdr:nvSpPr>
        <xdr:cNvPr id="26" name="Left Arrow 25">
          <a:extLst>
            <a:ext uri="{FF2B5EF4-FFF2-40B4-BE49-F238E27FC236}">
              <a16:creationId xmlns:a16="http://schemas.microsoft.com/office/drawing/2014/main" id="{3056119E-3B65-2059-588A-C6B8B3480F87}"/>
            </a:ext>
          </a:extLst>
        </xdr:cNvPr>
        <xdr:cNvSpPr/>
      </xdr:nvSpPr>
      <xdr:spPr>
        <a:xfrm>
          <a:off x="12050677" y="17367353"/>
          <a:ext cx="439616" cy="35198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1368843</xdr:colOff>
      <xdr:row>19</xdr:row>
      <xdr:rowOff>264300</xdr:rowOff>
    </xdr:from>
    <xdr:to>
      <xdr:col>6</xdr:col>
      <xdr:colOff>2231580</xdr:colOff>
      <xdr:row>23</xdr:row>
      <xdr:rowOff>567547</xdr:rowOff>
    </xdr:to>
    <xdr:sp macro="" textlink="">
      <xdr:nvSpPr>
        <xdr:cNvPr id="27" name="Rectangle 26">
          <a:extLst>
            <a:ext uri="{FF2B5EF4-FFF2-40B4-BE49-F238E27FC236}">
              <a16:creationId xmlns:a16="http://schemas.microsoft.com/office/drawing/2014/main" id="{ED747A26-FE7B-55B9-41BD-D95540DCD8DF}"/>
            </a:ext>
          </a:extLst>
        </xdr:cNvPr>
        <xdr:cNvSpPr/>
      </xdr:nvSpPr>
      <xdr:spPr>
        <a:xfrm>
          <a:off x="13579405" y="16468523"/>
          <a:ext cx="976923" cy="208410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UTILICE EL MENÚ DESPLEGABLE DE LAS CELDAS SOMBREADAS EN AZUL DE LA COLUMNA "E" PARA DETERMINAR EL CALENDARIO DE ACCIONES O REQUISITOS ESPECÍFICOS</a:t>
          </a:r>
        </a:p>
      </xdr:txBody>
    </xdr:sp>
    <xdr:clientData/>
  </xdr:twoCellAnchor>
  <xdr:twoCellAnchor>
    <xdr:from>
      <xdr:col>6</xdr:col>
      <xdr:colOff>2320439</xdr:colOff>
      <xdr:row>19</xdr:row>
      <xdr:rowOff>254000</xdr:rowOff>
    </xdr:from>
    <xdr:to>
      <xdr:col>6</xdr:col>
      <xdr:colOff>3195864</xdr:colOff>
      <xdr:row>23</xdr:row>
      <xdr:rowOff>569878</xdr:rowOff>
    </xdr:to>
    <xdr:sp macro="" textlink="">
      <xdr:nvSpPr>
        <xdr:cNvPr id="28" name="Rectangle 27">
          <a:extLst>
            <a:ext uri="{FF2B5EF4-FFF2-40B4-BE49-F238E27FC236}">
              <a16:creationId xmlns:a16="http://schemas.microsoft.com/office/drawing/2014/main" id="{87C55681-B669-1B23-8D43-80069DE8E561}"/>
            </a:ext>
          </a:extLst>
        </xdr:cNvPr>
        <xdr:cNvSpPr/>
      </xdr:nvSpPr>
      <xdr:spPr>
        <a:xfrm>
          <a:off x="14636126" y="16446500"/>
          <a:ext cx="976923" cy="205522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lang="en-US" sz="800">
              <a:solidFill>
                <a:srgbClr val="2F5496"/>
              </a:solidFill>
            </a:rPr>
            <a:t>ESCRIBA LOS INDICADORES DE SEGUIMIENTO Y LOS MEDIOS DE VERIFICACIÓN EN LAS CASILLAS SOMBREADAS EN AZUL DE LAS COLUMNAS "F" Y "G", RESPECTIVA- MENTE</a:t>
          </a:r>
        </a:p>
      </xdr:txBody>
    </xdr:sp>
    <xdr:clientData/>
  </xdr:twoCellAnchor>
  <xdr:twoCellAnchor>
    <xdr:from>
      <xdr:col>4</xdr:col>
      <xdr:colOff>150446</xdr:colOff>
      <xdr:row>27</xdr:row>
      <xdr:rowOff>19539</xdr:rowOff>
    </xdr:from>
    <xdr:to>
      <xdr:col>4</xdr:col>
      <xdr:colOff>532334</xdr:colOff>
      <xdr:row>27</xdr:row>
      <xdr:rowOff>175846</xdr:rowOff>
    </xdr:to>
    <xdr:sp macro="" textlink="">
      <xdr:nvSpPr>
        <xdr:cNvPr id="29" name="Rectangle 28">
          <a:extLst>
            <a:ext uri="{FF2B5EF4-FFF2-40B4-BE49-F238E27FC236}">
              <a16:creationId xmlns:a16="http://schemas.microsoft.com/office/drawing/2014/main" id="{3B33E375-E92E-D80C-A24B-90B859FABF3C}"/>
            </a:ext>
          </a:extLst>
        </xdr:cNvPr>
        <xdr:cNvSpPr/>
      </xdr:nvSpPr>
      <xdr:spPr>
        <a:xfrm>
          <a:off x="7620000" y="20026924"/>
          <a:ext cx="420077" cy="15630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414434</xdr:colOff>
      <xdr:row>25</xdr:row>
      <xdr:rowOff>49268</xdr:rowOff>
    </xdr:from>
    <xdr:to>
      <xdr:col>4</xdr:col>
      <xdr:colOff>453916</xdr:colOff>
      <xdr:row>25</xdr:row>
      <xdr:rowOff>110227</xdr:rowOff>
    </xdr:to>
    <xdr:sp macro="" textlink="">
      <xdr:nvSpPr>
        <xdr:cNvPr id="30" name="Rectangle 29">
          <a:extLst>
            <a:ext uri="{FF2B5EF4-FFF2-40B4-BE49-F238E27FC236}">
              <a16:creationId xmlns:a16="http://schemas.microsoft.com/office/drawing/2014/main" id="{411A3748-4A84-679C-F24D-03BFD43F9180}"/>
            </a:ext>
          </a:extLst>
        </xdr:cNvPr>
        <xdr:cNvSpPr/>
      </xdr:nvSpPr>
      <xdr:spPr>
        <a:xfrm>
          <a:off x="7903805" y="19312713"/>
          <a:ext cx="52643" cy="45719"/>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454378</xdr:colOff>
      <xdr:row>23</xdr:row>
      <xdr:rowOff>567477</xdr:rowOff>
    </xdr:from>
    <xdr:to>
      <xdr:col>6</xdr:col>
      <xdr:colOff>1793657</xdr:colOff>
      <xdr:row>25</xdr:row>
      <xdr:rowOff>72127</xdr:rowOff>
    </xdr:to>
    <xdr:cxnSp macro="">
      <xdr:nvCxnSpPr>
        <xdr:cNvPr id="32" name="Elbow Connector 31">
          <a:extLst>
            <a:ext uri="{FF2B5EF4-FFF2-40B4-BE49-F238E27FC236}">
              <a16:creationId xmlns:a16="http://schemas.microsoft.com/office/drawing/2014/main" id="{AD46ABF8-15E6-51B0-2E87-714636F256A6}"/>
            </a:ext>
          </a:extLst>
        </xdr:cNvPr>
        <xdr:cNvCxnSpPr>
          <a:stCxn id="27" idx="2"/>
          <a:endCxn id="30" idx="3"/>
        </xdr:cNvCxnSpPr>
      </xdr:nvCxnSpPr>
      <xdr:spPr>
        <a:xfrm rot="5400000">
          <a:off x="10594581" y="15869429"/>
          <a:ext cx="828011" cy="6104276"/>
        </a:xfrm>
        <a:prstGeom prst="bentConnector2">
          <a:avLst/>
        </a:prstGeom>
        <a:ln w="12700">
          <a:solidFill>
            <a:srgbClr val="2F5496"/>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347786</xdr:colOff>
      <xdr:row>25</xdr:row>
      <xdr:rowOff>72127</xdr:rowOff>
    </xdr:from>
    <xdr:to>
      <xdr:col>4</xdr:col>
      <xdr:colOff>413910</xdr:colOff>
      <xdr:row>27</xdr:row>
      <xdr:rowOff>19538</xdr:rowOff>
    </xdr:to>
    <xdr:cxnSp macro="">
      <xdr:nvCxnSpPr>
        <xdr:cNvPr id="34" name="Elbow Connector 33">
          <a:extLst>
            <a:ext uri="{FF2B5EF4-FFF2-40B4-BE49-F238E27FC236}">
              <a16:creationId xmlns:a16="http://schemas.microsoft.com/office/drawing/2014/main" id="{99681B03-AE3A-2EAF-2CB0-7DA43ACA211A}"/>
            </a:ext>
          </a:extLst>
        </xdr:cNvPr>
        <xdr:cNvCxnSpPr>
          <a:stCxn id="30" idx="1"/>
          <a:endCxn id="29" idx="0"/>
        </xdr:cNvCxnSpPr>
      </xdr:nvCxnSpPr>
      <xdr:spPr>
        <a:xfrm rot="10800000" flipV="1">
          <a:off x="7824457" y="19335572"/>
          <a:ext cx="79349" cy="630437"/>
        </a:xfrm>
        <a:prstGeom prst="bentConnector2">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2711925</xdr:colOff>
      <xdr:row>26</xdr:row>
      <xdr:rowOff>400624</xdr:rowOff>
    </xdr:from>
    <xdr:to>
      <xdr:col>5</xdr:col>
      <xdr:colOff>3081084</xdr:colOff>
      <xdr:row>27</xdr:row>
      <xdr:rowOff>151384</xdr:rowOff>
    </xdr:to>
    <xdr:sp macro="" textlink="">
      <xdr:nvSpPr>
        <xdr:cNvPr id="43" name="Rectangle 42">
          <a:extLst>
            <a:ext uri="{FF2B5EF4-FFF2-40B4-BE49-F238E27FC236}">
              <a16:creationId xmlns:a16="http://schemas.microsoft.com/office/drawing/2014/main" id="{0E8B8A23-26C5-96A2-27C7-FD6280E2E57C}"/>
            </a:ext>
          </a:extLst>
        </xdr:cNvPr>
        <xdr:cNvSpPr/>
      </xdr:nvSpPr>
      <xdr:spPr>
        <a:xfrm>
          <a:off x="11203436" y="19915597"/>
          <a:ext cx="420077" cy="16021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1933876</xdr:colOff>
      <xdr:row>26</xdr:row>
      <xdr:rowOff>403613</xdr:rowOff>
    </xdr:from>
    <xdr:to>
      <xdr:col>6</xdr:col>
      <xdr:colOff>2204605</xdr:colOff>
      <xdr:row>27</xdr:row>
      <xdr:rowOff>149412</xdr:rowOff>
    </xdr:to>
    <xdr:sp macro="" textlink="">
      <xdr:nvSpPr>
        <xdr:cNvPr id="44" name="Rectangle 43">
          <a:extLst>
            <a:ext uri="{FF2B5EF4-FFF2-40B4-BE49-F238E27FC236}">
              <a16:creationId xmlns:a16="http://schemas.microsoft.com/office/drawing/2014/main" id="{B1B10876-BF64-04A4-2A78-DBBDE95931AB}"/>
            </a:ext>
          </a:extLst>
        </xdr:cNvPr>
        <xdr:cNvSpPr/>
      </xdr:nvSpPr>
      <xdr:spPr>
        <a:xfrm>
          <a:off x="14210921" y="19932014"/>
          <a:ext cx="307647" cy="1519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2037165</xdr:colOff>
      <xdr:row>25</xdr:row>
      <xdr:rowOff>148307</xdr:rowOff>
    </xdr:from>
    <xdr:to>
      <xdr:col>6</xdr:col>
      <xdr:colOff>2089808</xdr:colOff>
      <xdr:row>25</xdr:row>
      <xdr:rowOff>194026</xdr:rowOff>
    </xdr:to>
    <xdr:sp macro="" textlink="">
      <xdr:nvSpPr>
        <xdr:cNvPr id="45" name="Rectangle 44">
          <a:extLst>
            <a:ext uri="{FF2B5EF4-FFF2-40B4-BE49-F238E27FC236}">
              <a16:creationId xmlns:a16="http://schemas.microsoft.com/office/drawing/2014/main" id="{E361FF77-1270-AFA6-E696-6064116E4657}"/>
            </a:ext>
          </a:extLst>
        </xdr:cNvPr>
        <xdr:cNvSpPr/>
      </xdr:nvSpPr>
      <xdr:spPr>
        <a:xfrm>
          <a:off x="14342184" y="19411752"/>
          <a:ext cx="52643" cy="45719"/>
        </a:xfrm>
        <a:prstGeom prst="rect">
          <a:avLst/>
        </a:prstGeom>
        <a:noFill/>
        <a:ln>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2102508</xdr:colOff>
      <xdr:row>23</xdr:row>
      <xdr:rowOff>569879</xdr:rowOff>
    </xdr:from>
    <xdr:to>
      <xdr:col>6</xdr:col>
      <xdr:colOff>2747735</xdr:colOff>
      <xdr:row>25</xdr:row>
      <xdr:rowOff>183906</xdr:rowOff>
    </xdr:to>
    <xdr:cxnSp macro="">
      <xdr:nvCxnSpPr>
        <xdr:cNvPr id="46" name="Elbow Connector 45">
          <a:extLst>
            <a:ext uri="{FF2B5EF4-FFF2-40B4-BE49-F238E27FC236}">
              <a16:creationId xmlns:a16="http://schemas.microsoft.com/office/drawing/2014/main" id="{88445BC3-14A1-4472-7BF1-355BB16C2F27}"/>
            </a:ext>
          </a:extLst>
        </xdr:cNvPr>
        <xdr:cNvCxnSpPr>
          <a:stCxn id="28" idx="2"/>
          <a:endCxn id="45" idx="3"/>
        </xdr:cNvCxnSpPr>
      </xdr:nvCxnSpPr>
      <xdr:spPr>
        <a:xfrm rot="5400000">
          <a:off x="14289089" y="18592733"/>
          <a:ext cx="926506" cy="744493"/>
        </a:xfrm>
        <a:prstGeom prst="bentConnector2">
          <a:avLst/>
        </a:prstGeom>
        <a:ln w="12700">
          <a:solidFill>
            <a:srgbClr val="2F5496"/>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2896564</xdr:colOff>
      <xdr:row>25</xdr:row>
      <xdr:rowOff>183866</xdr:rowOff>
    </xdr:from>
    <xdr:to>
      <xdr:col>6</xdr:col>
      <xdr:colOff>2036976</xdr:colOff>
      <xdr:row>26</xdr:row>
      <xdr:rowOff>400817</xdr:rowOff>
    </xdr:to>
    <xdr:cxnSp macro="">
      <xdr:nvCxnSpPr>
        <xdr:cNvPr id="52" name="Elbow Connector 51">
          <a:extLst>
            <a:ext uri="{FF2B5EF4-FFF2-40B4-BE49-F238E27FC236}">
              <a16:creationId xmlns:a16="http://schemas.microsoft.com/office/drawing/2014/main" id="{4EFEE2AB-336E-5418-6029-F8842616C2F3}"/>
            </a:ext>
          </a:extLst>
        </xdr:cNvPr>
        <xdr:cNvCxnSpPr>
          <a:stCxn id="45" idx="1"/>
          <a:endCxn id="43" idx="0"/>
        </xdr:cNvCxnSpPr>
      </xdr:nvCxnSpPr>
      <xdr:spPr>
        <a:xfrm rot="10800000" flipV="1">
          <a:off x="11413475" y="19408543"/>
          <a:ext cx="2924160" cy="507053"/>
        </a:xfrm>
        <a:prstGeom prst="bentConnector2">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2075001</xdr:colOff>
      <xdr:row>25</xdr:row>
      <xdr:rowOff>194026</xdr:rowOff>
    </xdr:from>
    <xdr:to>
      <xdr:col>6</xdr:col>
      <xdr:colOff>2076188</xdr:colOff>
      <xdr:row>26</xdr:row>
      <xdr:rowOff>403613</xdr:rowOff>
    </xdr:to>
    <xdr:cxnSp macro="">
      <xdr:nvCxnSpPr>
        <xdr:cNvPr id="55" name="Elbow Connector 54">
          <a:extLst>
            <a:ext uri="{FF2B5EF4-FFF2-40B4-BE49-F238E27FC236}">
              <a16:creationId xmlns:a16="http://schemas.microsoft.com/office/drawing/2014/main" id="{461F44CA-2921-3533-0271-7E8409BCCAB6}"/>
            </a:ext>
          </a:extLst>
        </xdr:cNvPr>
        <xdr:cNvCxnSpPr>
          <a:stCxn id="45" idx="2"/>
          <a:endCxn id="44" idx="0"/>
        </xdr:cNvCxnSpPr>
      </xdr:nvCxnSpPr>
      <xdr:spPr>
        <a:xfrm rot="5400000">
          <a:off x="14121156" y="19687237"/>
          <a:ext cx="488367" cy="118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3155230</xdr:colOff>
      <xdr:row>19</xdr:row>
      <xdr:rowOff>254000</xdr:rowOff>
    </xdr:from>
    <xdr:to>
      <xdr:col>7</xdr:col>
      <xdr:colOff>812038</xdr:colOff>
      <xdr:row>23</xdr:row>
      <xdr:rowOff>569878</xdr:rowOff>
    </xdr:to>
    <xdr:sp macro="" textlink="">
      <xdr:nvSpPr>
        <xdr:cNvPr id="60" name="Rectangle 59">
          <a:extLst>
            <a:ext uri="{FF2B5EF4-FFF2-40B4-BE49-F238E27FC236}">
              <a16:creationId xmlns:a16="http://schemas.microsoft.com/office/drawing/2014/main" id="{582DBC2E-97D9-73CC-E10F-BB3FFB3ADC98}"/>
            </a:ext>
          </a:extLst>
        </xdr:cNvPr>
        <xdr:cNvSpPr/>
      </xdr:nvSpPr>
      <xdr:spPr>
        <a:xfrm>
          <a:off x="15596126" y="16467271"/>
          <a:ext cx="1234341" cy="2072514"/>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DETERMINE LA FRECUENCIA DEL SEGUIMIENTO DE LOS RESULTADOS DE LAS ACCIONES O REQUISITOS ESPECÍFICOS SELECCIONANDO EN EL MENÚ DESPLEGABLE DE LAS CELDAS SOMBREADAS EN AZUL DE LA COLUMNA "H"</a:t>
          </a:r>
        </a:p>
      </xdr:txBody>
    </xdr:sp>
    <xdr:clientData/>
  </xdr:twoCellAnchor>
  <xdr:twoCellAnchor>
    <xdr:from>
      <xdr:col>7</xdr:col>
      <xdr:colOff>883539</xdr:colOff>
      <xdr:row>19</xdr:row>
      <xdr:rowOff>257231</xdr:rowOff>
    </xdr:from>
    <xdr:to>
      <xdr:col>9</xdr:col>
      <xdr:colOff>270524</xdr:colOff>
      <xdr:row>23</xdr:row>
      <xdr:rowOff>560401</xdr:rowOff>
    </xdr:to>
    <xdr:sp macro="" textlink="">
      <xdr:nvSpPr>
        <xdr:cNvPr id="61" name="Rectangle 60">
          <a:extLst>
            <a:ext uri="{FF2B5EF4-FFF2-40B4-BE49-F238E27FC236}">
              <a16:creationId xmlns:a16="http://schemas.microsoft.com/office/drawing/2014/main" id="{C7D54583-4886-2226-0B1E-70FECDC83AC3}"/>
            </a:ext>
          </a:extLst>
        </xdr:cNvPr>
        <xdr:cNvSpPr/>
      </xdr:nvSpPr>
      <xdr:spPr>
        <a:xfrm>
          <a:off x="16901681" y="16457802"/>
          <a:ext cx="1127571" cy="2072514"/>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800">
              <a:solidFill>
                <a:srgbClr val="2F5496"/>
              </a:solidFill>
            </a:rPr>
            <a:t>PUEDE INDICAR LAS FECHAS DE INICIO Y FIN DEL SEGUIMIENTO INTRODUCIENDO ESTAS FECHAS EN LAS CELDAS SOMBREADAS EN AZUL DE LAS COLUMNAS "I" Y "J".</a:t>
          </a:r>
        </a:p>
      </xdr:txBody>
    </xdr:sp>
    <xdr:clientData/>
  </xdr:twoCellAnchor>
  <xdr:twoCellAnchor>
    <xdr:from>
      <xdr:col>7</xdr:col>
      <xdr:colOff>128526</xdr:colOff>
      <xdr:row>26</xdr:row>
      <xdr:rowOff>15570</xdr:rowOff>
    </xdr:from>
    <xdr:to>
      <xdr:col>7</xdr:col>
      <xdr:colOff>397717</xdr:colOff>
      <xdr:row>26</xdr:row>
      <xdr:rowOff>164921</xdr:rowOff>
    </xdr:to>
    <xdr:sp macro="" textlink="">
      <xdr:nvSpPr>
        <xdr:cNvPr id="62" name="Rectangle 61">
          <a:extLst>
            <a:ext uri="{FF2B5EF4-FFF2-40B4-BE49-F238E27FC236}">
              <a16:creationId xmlns:a16="http://schemas.microsoft.com/office/drawing/2014/main" id="{181218E7-7E13-E8B6-270C-227795485927}"/>
            </a:ext>
          </a:extLst>
        </xdr:cNvPr>
        <xdr:cNvSpPr/>
      </xdr:nvSpPr>
      <xdr:spPr>
        <a:xfrm>
          <a:off x="16052773" y="19549815"/>
          <a:ext cx="307647"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240819</xdr:colOff>
      <xdr:row>26</xdr:row>
      <xdr:rowOff>13673</xdr:rowOff>
    </xdr:from>
    <xdr:to>
      <xdr:col>8</xdr:col>
      <xdr:colOff>505640</xdr:colOff>
      <xdr:row>26</xdr:row>
      <xdr:rowOff>163024</xdr:rowOff>
    </xdr:to>
    <xdr:sp macro="" textlink="">
      <xdr:nvSpPr>
        <xdr:cNvPr id="63" name="Rectangle 62">
          <a:extLst>
            <a:ext uri="{FF2B5EF4-FFF2-40B4-BE49-F238E27FC236}">
              <a16:creationId xmlns:a16="http://schemas.microsoft.com/office/drawing/2014/main" id="{33776563-A813-2C9D-1A7E-A0A5526968BB}"/>
            </a:ext>
          </a:extLst>
        </xdr:cNvPr>
        <xdr:cNvSpPr/>
      </xdr:nvSpPr>
      <xdr:spPr>
        <a:xfrm>
          <a:off x="17815665" y="20880750"/>
          <a:ext cx="264821"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379445</xdr:colOff>
      <xdr:row>23</xdr:row>
      <xdr:rowOff>560410</xdr:rowOff>
    </xdr:from>
    <xdr:to>
      <xdr:col>8</xdr:col>
      <xdr:colOff>380352</xdr:colOff>
      <xdr:row>26</xdr:row>
      <xdr:rowOff>13674</xdr:rowOff>
    </xdr:to>
    <xdr:cxnSp macro="">
      <xdr:nvCxnSpPr>
        <xdr:cNvPr id="64" name="Elbow Connector 63">
          <a:extLst>
            <a:ext uri="{FF2B5EF4-FFF2-40B4-BE49-F238E27FC236}">
              <a16:creationId xmlns:a16="http://schemas.microsoft.com/office/drawing/2014/main" id="{6797C1E9-0FB4-43FB-C2FF-6CD86EC62083}"/>
            </a:ext>
          </a:extLst>
        </xdr:cNvPr>
        <xdr:cNvCxnSpPr>
          <a:stCxn id="61" idx="2"/>
          <a:endCxn id="63" idx="0"/>
        </xdr:cNvCxnSpPr>
      </xdr:nvCxnSpPr>
      <xdr:spPr>
        <a:xfrm rot="5400000">
          <a:off x="16929550" y="19019088"/>
          <a:ext cx="1056754" cy="90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269048</xdr:colOff>
      <xdr:row>23</xdr:row>
      <xdr:rowOff>569878</xdr:rowOff>
    </xdr:from>
    <xdr:to>
      <xdr:col>7</xdr:col>
      <xdr:colOff>269649</xdr:colOff>
      <xdr:row>26</xdr:row>
      <xdr:rowOff>15570</xdr:rowOff>
    </xdr:to>
    <xdr:cxnSp macro="">
      <xdr:nvCxnSpPr>
        <xdr:cNvPr id="67" name="Elbow Connector 66">
          <a:extLst>
            <a:ext uri="{FF2B5EF4-FFF2-40B4-BE49-F238E27FC236}">
              <a16:creationId xmlns:a16="http://schemas.microsoft.com/office/drawing/2014/main" id="{94EA9AD9-57D1-686C-2A7D-6F6A32DF2664}"/>
            </a:ext>
          </a:extLst>
        </xdr:cNvPr>
        <xdr:cNvCxnSpPr>
          <a:stCxn id="60" idx="2"/>
          <a:endCxn id="62" idx="0"/>
        </xdr:cNvCxnSpPr>
      </xdr:nvCxnSpPr>
      <xdr:spPr>
        <a:xfrm rot="16200000" flipH="1">
          <a:off x="15681705" y="19024923"/>
          <a:ext cx="1049182" cy="601"/>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7</xdr:col>
      <xdr:colOff>42986</xdr:colOff>
      <xdr:row>0</xdr:row>
      <xdr:rowOff>130907</xdr:rowOff>
    </xdr:from>
    <xdr:to>
      <xdr:col>7</xdr:col>
      <xdr:colOff>893886</xdr:colOff>
      <xdr:row>2</xdr:row>
      <xdr:rowOff>67407</xdr:rowOff>
    </xdr:to>
    <xdr:pic>
      <xdr:nvPicPr>
        <xdr:cNvPr id="6174" name="Picture 9">
          <a:extLst>
            <a:ext uri="{FF2B5EF4-FFF2-40B4-BE49-F238E27FC236}">
              <a16:creationId xmlns:a16="http://schemas.microsoft.com/office/drawing/2014/main" id="{7C6249C9-EF8B-2431-FE2A-BB928A7B81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484601" y="130907"/>
          <a:ext cx="850900" cy="854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240819</xdr:colOff>
      <xdr:row>34</xdr:row>
      <xdr:rowOff>13673</xdr:rowOff>
    </xdr:from>
    <xdr:to>
      <xdr:col>8</xdr:col>
      <xdr:colOff>505640</xdr:colOff>
      <xdr:row>34</xdr:row>
      <xdr:rowOff>163024</xdr:rowOff>
    </xdr:to>
    <xdr:sp macro="" textlink="">
      <xdr:nvSpPr>
        <xdr:cNvPr id="10" name="Rectangle 9">
          <a:extLst>
            <a:ext uri="{FF2B5EF4-FFF2-40B4-BE49-F238E27FC236}">
              <a16:creationId xmlns:a16="http://schemas.microsoft.com/office/drawing/2014/main" id="{0F0A0010-0124-1348-840F-C340DFB9EDAB}"/>
            </a:ext>
          </a:extLst>
        </xdr:cNvPr>
        <xdr:cNvSpPr/>
      </xdr:nvSpPr>
      <xdr:spPr>
        <a:xfrm>
          <a:off x="17815665" y="20880750"/>
          <a:ext cx="264821"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oneCellAnchor>
    <xdr:from>
      <xdr:col>8</xdr:col>
      <xdr:colOff>241300</xdr:colOff>
      <xdr:row>0</xdr:row>
      <xdr:rowOff>330200</xdr:rowOff>
    </xdr:from>
    <xdr:ext cx="241300" cy="317500"/>
    <xdr:pic>
      <xdr:nvPicPr>
        <xdr:cNvPr id="11" name="Picture 13">
          <a:extLst>
            <a:ext uri="{FF2B5EF4-FFF2-40B4-BE49-F238E27FC236}">
              <a16:creationId xmlns:a16="http://schemas.microsoft.com/office/drawing/2014/main" id="{8A529F15-A86C-9B43-BC05-0B296432E0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94" t="14058" r="20328" b="23149"/>
        <a:stretch>
          <a:fillRect/>
        </a:stretch>
      </xdr:blipFill>
      <xdr:spPr bwMode="auto">
        <a:xfrm>
          <a:off x="17805400" y="330200"/>
          <a:ext cx="24130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266700</xdr:colOff>
      <xdr:row>24</xdr:row>
      <xdr:rowOff>558800</xdr:rowOff>
    </xdr:from>
    <xdr:ext cx="241300" cy="317500"/>
    <xdr:pic>
      <xdr:nvPicPr>
        <xdr:cNvPr id="12" name="Picture 13">
          <a:extLst>
            <a:ext uri="{FF2B5EF4-FFF2-40B4-BE49-F238E27FC236}">
              <a16:creationId xmlns:a16="http://schemas.microsoft.com/office/drawing/2014/main" id="{8AFE4DBA-6DC9-6846-8B46-FF5047DE53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94" t="14058" r="20328" b="23149"/>
        <a:stretch>
          <a:fillRect/>
        </a:stretch>
      </xdr:blipFill>
      <xdr:spPr bwMode="auto">
        <a:xfrm>
          <a:off x="18503900" y="20408900"/>
          <a:ext cx="24130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1357923</xdr:colOff>
      <xdr:row>0</xdr:row>
      <xdr:rowOff>312614</xdr:rowOff>
    </xdr:from>
    <xdr:to>
      <xdr:col>6</xdr:col>
      <xdr:colOff>2900856</xdr:colOff>
      <xdr:row>2</xdr:row>
      <xdr:rowOff>583715</xdr:rowOff>
    </xdr:to>
    <xdr:sp macro="" textlink="">
      <xdr:nvSpPr>
        <xdr:cNvPr id="13" name="Rectangle 12">
          <a:extLst>
            <a:ext uri="{FF2B5EF4-FFF2-40B4-BE49-F238E27FC236}">
              <a16:creationId xmlns:a16="http://schemas.microsoft.com/office/drawing/2014/main" id="{6BE286EE-0602-F742-828F-40C28974F30A}"/>
            </a:ext>
          </a:extLst>
        </xdr:cNvPr>
        <xdr:cNvSpPr/>
      </xdr:nvSpPr>
      <xdr:spPr>
        <a:xfrm>
          <a:off x="13921154" y="312614"/>
          <a:ext cx="1542933" cy="118940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CÓMO ESCRIBIR LA FECHA:</a:t>
          </a:r>
        </a:p>
        <a:p>
          <a:pPr algn="ctr"/>
          <a:r>
            <a:rPr lang="en-US" sz="800">
              <a:solidFill>
                <a:srgbClr val="2F5496"/>
              </a:solidFill>
            </a:rPr>
            <a:t>PRIMERO EL</a:t>
          </a:r>
          <a:r>
            <a:rPr lang="en-US" sz="800" baseline="0">
              <a:solidFill>
                <a:srgbClr val="2F5496"/>
              </a:solidFill>
            </a:rPr>
            <a:t> AÑO CON CUATRO CIFRAS, LUEGO  UN GUIÓN - LUEGO  EL MES CON DOS CIFRAS, LUEGO  UN GUiÓN Y LUEGO EL DÍA CON DOS CIFRAS</a:t>
          </a:r>
        </a:p>
        <a:p>
          <a:pPr algn="ctr"/>
          <a:endParaRPr lang="en-US" sz="800">
            <a:solidFill>
              <a:srgbClr val="2F5496"/>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435485</xdr:colOff>
      <xdr:row>2</xdr:row>
      <xdr:rowOff>42919</xdr:rowOff>
    </xdr:from>
    <xdr:to>
      <xdr:col>9</xdr:col>
      <xdr:colOff>139497</xdr:colOff>
      <xdr:row>4</xdr:row>
      <xdr:rowOff>190569</xdr:rowOff>
    </xdr:to>
    <xdr:sp macro="" textlink="">
      <xdr:nvSpPr>
        <xdr:cNvPr id="3" name="Rectangle 2">
          <a:extLst>
            <a:ext uri="{FF2B5EF4-FFF2-40B4-BE49-F238E27FC236}">
              <a16:creationId xmlns:a16="http://schemas.microsoft.com/office/drawing/2014/main" id="{C3ED7DA8-6484-2A0B-DD24-2B33E39FE29C}"/>
            </a:ext>
          </a:extLst>
        </xdr:cNvPr>
        <xdr:cNvSpPr/>
      </xdr:nvSpPr>
      <xdr:spPr>
        <a:xfrm>
          <a:off x="16399385" y="970019"/>
          <a:ext cx="1469515" cy="14556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PUEDE UTILIZAR LAS FECHAS INCLUIDAS EN EL INFORME VEAS (PESTAÑA 4) O MODIFICARLAS ESCRIBIENDO NUEVAS FECHAS EN LAS CELDAS SOMBREADAS EN AZUL DE LAS COLUMNAS "I" Y "J".</a:t>
          </a:r>
        </a:p>
      </xdr:txBody>
    </xdr:sp>
    <xdr:clientData/>
  </xdr:twoCellAnchor>
  <xdr:twoCellAnchor>
    <xdr:from>
      <xdr:col>7</xdr:col>
      <xdr:colOff>954834</xdr:colOff>
      <xdr:row>6</xdr:row>
      <xdr:rowOff>1957</xdr:rowOff>
    </xdr:from>
    <xdr:to>
      <xdr:col>8</xdr:col>
      <xdr:colOff>210348</xdr:colOff>
      <xdr:row>6</xdr:row>
      <xdr:rowOff>148231</xdr:rowOff>
    </xdr:to>
    <xdr:sp macro="" textlink="">
      <xdr:nvSpPr>
        <xdr:cNvPr id="4" name="Rectangle 3">
          <a:extLst>
            <a:ext uri="{FF2B5EF4-FFF2-40B4-BE49-F238E27FC236}">
              <a16:creationId xmlns:a16="http://schemas.microsoft.com/office/drawing/2014/main" id="{758E6268-2226-9007-3515-6A256D13A1A4}"/>
            </a:ext>
          </a:extLst>
        </xdr:cNvPr>
        <xdr:cNvSpPr/>
      </xdr:nvSpPr>
      <xdr:spPr>
        <a:xfrm>
          <a:off x="16998316" y="2797233"/>
          <a:ext cx="277513" cy="1462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78294</xdr:colOff>
      <xdr:row>4</xdr:row>
      <xdr:rowOff>190500</xdr:rowOff>
    </xdr:from>
    <xdr:to>
      <xdr:col>8</xdr:col>
      <xdr:colOff>78491</xdr:colOff>
      <xdr:row>6</xdr:row>
      <xdr:rowOff>1957</xdr:rowOff>
    </xdr:to>
    <xdr:cxnSp macro="">
      <xdr:nvCxnSpPr>
        <xdr:cNvPr id="5" name="Elbow Connector 4">
          <a:extLst>
            <a:ext uri="{FF2B5EF4-FFF2-40B4-BE49-F238E27FC236}">
              <a16:creationId xmlns:a16="http://schemas.microsoft.com/office/drawing/2014/main" id="{3FA8BCDE-D5CE-D630-7A0D-ECDB0B43891B}"/>
            </a:ext>
          </a:extLst>
        </xdr:cNvPr>
        <xdr:cNvCxnSpPr>
          <a:stCxn id="3" idx="2"/>
          <a:endCxn id="4" idx="0"/>
        </xdr:cNvCxnSpPr>
      </xdr:nvCxnSpPr>
      <xdr:spPr>
        <a:xfrm rot="5400000">
          <a:off x="16950640" y="2610602"/>
          <a:ext cx="373065" cy="19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248531</xdr:colOff>
      <xdr:row>2</xdr:row>
      <xdr:rowOff>46351</xdr:rowOff>
    </xdr:from>
    <xdr:to>
      <xdr:col>10</xdr:col>
      <xdr:colOff>838364</xdr:colOff>
      <xdr:row>4</xdr:row>
      <xdr:rowOff>190500</xdr:rowOff>
    </xdr:to>
    <xdr:sp macro="" textlink="">
      <xdr:nvSpPr>
        <xdr:cNvPr id="10" name="Rectangle 9">
          <a:extLst>
            <a:ext uri="{FF2B5EF4-FFF2-40B4-BE49-F238E27FC236}">
              <a16:creationId xmlns:a16="http://schemas.microsoft.com/office/drawing/2014/main" id="{C9461166-D2A7-FEED-4F31-4A747D4945EA}"/>
            </a:ext>
          </a:extLst>
        </xdr:cNvPr>
        <xdr:cNvSpPr/>
      </xdr:nvSpPr>
      <xdr:spPr>
        <a:xfrm>
          <a:off x="17990431" y="960751"/>
          <a:ext cx="1389769" cy="14649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pPr>
          <a:r>
            <a:rPr lang="en-US" sz="800">
              <a:solidFill>
                <a:srgbClr val="2F5496"/>
              </a:solidFill>
            </a:rPr>
            <a:t>UTILICE LAS CELDAS SOMBREADAS EN AZUL DE LA COLUMNA "K" PARA  EL PRESUPUESTO INDICATIVO DE CADA INSTRUMENTO DE SALVAGUARDA / ACCIÓN</a:t>
          </a:r>
        </a:p>
      </xdr:txBody>
    </xdr:sp>
    <xdr:clientData/>
  </xdr:twoCellAnchor>
  <xdr:twoCellAnchor>
    <xdr:from>
      <xdr:col>10</xdr:col>
      <xdr:colOff>99045</xdr:colOff>
      <xdr:row>5</xdr:row>
      <xdr:rowOff>277173</xdr:rowOff>
    </xdr:from>
    <xdr:to>
      <xdr:col>10</xdr:col>
      <xdr:colOff>338615</xdr:colOff>
      <xdr:row>6</xdr:row>
      <xdr:rowOff>145345</xdr:rowOff>
    </xdr:to>
    <xdr:sp macro="" textlink="">
      <xdr:nvSpPr>
        <xdr:cNvPr id="11" name="Rectangle 10">
          <a:extLst>
            <a:ext uri="{FF2B5EF4-FFF2-40B4-BE49-F238E27FC236}">
              <a16:creationId xmlns:a16="http://schemas.microsoft.com/office/drawing/2014/main" id="{66345DC4-4985-C2B5-B27A-3E16D41A66FB}"/>
            </a:ext>
          </a:extLst>
        </xdr:cNvPr>
        <xdr:cNvSpPr/>
      </xdr:nvSpPr>
      <xdr:spPr>
        <a:xfrm>
          <a:off x="18555464" y="2791645"/>
          <a:ext cx="264788" cy="14897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206040</xdr:colOff>
      <xdr:row>4</xdr:row>
      <xdr:rowOff>190500</xdr:rowOff>
    </xdr:from>
    <xdr:to>
      <xdr:col>10</xdr:col>
      <xdr:colOff>206593</xdr:colOff>
      <xdr:row>5</xdr:row>
      <xdr:rowOff>277173</xdr:rowOff>
    </xdr:to>
    <xdr:cxnSp macro="">
      <xdr:nvCxnSpPr>
        <xdr:cNvPr id="12" name="Elbow Connector 11">
          <a:extLst>
            <a:ext uri="{FF2B5EF4-FFF2-40B4-BE49-F238E27FC236}">
              <a16:creationId xmlns:a16="http://schemas.microsoft.com/office/drawing/2014/main" id="{675C844C-F89C-E82B-7038-D68F7F8C500D}"/>
            </a:ext>
          </a:extLst>
        </xdr:cNvPr>
        <xdr:cNvCxnSpPr>
          <a:stCxn id="10" idx="2"/>
          <a:endCxn id="11" idx="0"/>
        </xdr:cNvCxnSpPr>
      </xdr:nvCxnSpPr>
      <xdr:spPr>
        <a:xfrm rot="5400000">
          <a:off x="18504397" y="2607630"/>
          <a:ext cx="367477" cy="553"/>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967883</xdr:colOff>
      <xdr:row>1</xdr:row>
      <xdr:rowOff>203200</xdr:rowOff>
    </xdr:from>
    <xdr:to>
      <xdr:col>10</xdr:col>
      <xdr:colOff>837487</xdr:colOff>
      <xdr:row>1</xdr:row>
      <xdr:rowOff>430675</xdr:rowOff>
    </xdr:to>
    <xdr:sp macro="" textlink="">
      <xdr:nvSpPr>
        <xdr:cNvPr id="16" name="Rectangle 15">
          <a:extLst>
            <a:ext uri="{FF2B5EF4-FFF2-40B4-BE49-F238E27FC236}">
              <a16:creationId xmlns:a16="http://schemas.microsoft.com/office/drawing/2014/main" id="{CB5D8DB6-3127-A864-97B5-6089C6CDE2C0}"/>
            </a:ext>
          </a:extLst>
        </xdr:cNvPr>
        <xdr:cNvSpPr/>
      </xdr:nvSpPr>
      <xdr:spPr>
        <a:xfrm>
          <a:off x="13120352" y="659327"/>
          <a:ext cx="6251620"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INSTRUCCIONES</a:t>
          </a:r>
        </a:p>
      </xdr:txBody>
    </xdr:sp>
    <xdr:clientData/>
  </xdr:twoCellAnchor>
  <xdr:twoCellAnchor>
    <xdr:from>
      <xdr:col>6</xdr:col>
      <xdr:colOff>977901</xdr:colOff>
      <xdr:row>2</xdr:row>
      <xdr:rowOff>33719</xdr:rowOff>
    </xdr:from>
    <xdr:to>
      <xdr:col>6</xdr:col>
      <xdr:colOff>2360836</xdr:colOff>
      <xdr:row>4</xdr:row>
      <xdr:rowOff>188100</xdr:rowOff>
    </xdr:to>
    <xdr:sp macro="" textlink="">
      <xdr:nvSpPr>
        <xdr:cNvPr id="17" name="Rectangle 16">
          <a:extLst>
            <a:ext uri="{FF2B5EF4-FFF2-40B4-BE49-F238E27FC236}">
              <a16:creationId xmlns:a16="http://schemas.microsoft.com/office/drawing/2014/main" id="{6DECF48F-A668-080A-302D-2D10D9C3CC71}"/>
            </a:ext>
          </a:extLst>
        </xdr:cNvPr>
        <xdr:cNvSpPr/>
      </xdr:nvSpPr>
      <xdr:spPr>
        <a:xfrm>
          <a:off x="13131801" y="948119"/>
          <a:ext cx="1549399" cy="14751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PUEDE UTILIZAR LOS INDICADORES INCLUIDOS EN EL INFORME VEAS (PESTAÑA 4) O MODIFICARLOS ESCRIBIENDO NUEVOS INDICADORES EN LAS CELDAS SOMBREADAS EN AZUL DE LA COLUMNA "F" </a:t>
          </a:r>
        </a:p>
      </xdr:txBody>
    </xdr:sp>
    <xdr:clientData/>
  </xdr:twoCellAnchor>
  <xdr:twoCellAnchor>
    <xdr:from>
      <xdr:col>6</xdr:col>
      <xdr:colOff>2437497</xdr:colOff>
      <xdr:row>2</xdr:row>
      <xdr:rowOff>36119</xdr:rowOff>
    </xdr:from>
    <xdr:to>
      <xdr:col>7</xdr:col>
      <xdr:colOff>280346</xdr:colOff>
      <xdr:row>4</xdr:row>
      <xdr:rowOff>190500</xdr:rowOff>
    </xdr:to>
    <xdr:sp macro="" textlink="">
      <xdr:nvSpPr>
        <xdr:cNvPr id="18" name="Rectangle 17">
          <a:extLst>
            <a:ext uri="{FF2B5EF4-FFF2-40B4-BE49-F238E27FC236}">
              <a16:creationId xmlns:a16="http://schemas.microsoft.com/office/drawing/2014/main" id="{01B8BDA7-0B7C-1325-A955-5E8DB1E0A966}"/>
            </a:ext>
          </a:extLst>
        </xdr:cNvPr>
        <xdr:cNvSpPr/>
      </xdr:nvSpPr>
      <xdr:spPr>
        <a:xfrm>
          <a:off x="14781897" y="950519"/>
          <a:ext cx="1448703" cy="14751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a:solidFill>
                <a:srgbClr val="2F5496"/>
              </a:solidFill>
            </a:rPr>
            <a:t>ESCRIBA EL NOMBRE DE LA PERSONA RESPONSABLE DE ESTE REQUISITO / ACCIÓN EN LAS CELDAS SOMBREADAS EN AZUL DE LA COLUMNA "G"</a:t>
          </a:r>
        </a:p>
      </xdr:txBody>
    </xdr:sp>
    <xdr:clientData/>
  </xdr:twoCellAnchor>
  <xdr:twoCellAnchor>
    <xdr:from>
      <xdr:col>5</xdr:col>
      <xdr:colOff>2964268</xdr:colOff>
      <xdr:row>6</xdr:row>
      <xdr:rowOff>796</xdr:rowOff>
    </xdr:from>
    <xdr:to>
      <xdr:col>5</xdr:col>
      <xdr:colOff>3215515</xdr:colOff>
      <xdr:row>6</xdr:row>
      <xdr:rowOff>146028</xdr:rowOff>
    </xdr:to>
    <xdr:sp macro="" textlink="">
      <xdr:nvSpPr>
        <xdr:cNvPr id="26" name="Rectangle 25">
          <a:extLst>
            <a:ext uri="{FF2B5EF4-FFF2-40B4-BE49-F238E27FC236}">
              <a16:creationId xmlns:a16="http://schemas.microsoft.com/office/drawing/2014/main" id="{A41DD1AA-7DC4-CE7C-B999-C803E1BA7B38}"/>
            </a:ext>
          </a:extLst>
        </xdr:cNvPr>
        <xdr:cNvSpPr/>
      </xdr:nvSpPr>
      <xdr:spPr>
        <a:xfrm>
          <a:off x="11514132" y="2796158"/>
          <a:ext cx="277694" cy="1462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3090416</xdr:colOff>
      <xdr:row>4</xdr:row>
      <xdr:rowOff>188100</xdr:rowOff>
    </xdr:from>
    <xdr:to>
      <xdr:col>6</xdr:col>
      <xdr:colOff>1663695</xdr:colOff>
      <xdr:row>6</xdr:row>
      <xdr:rowOff>796</xdr:rowOff>
    </xdr:to>
    <xdr:cxnSp macro="">
      <xdr:nvCxnSpPr>
        <xdr:cNvPr id="27" name="Elbow Connector 26">
          <a:extLst>
            <a:ext uri="{FF2B5EF4-FFF2-40B4-BE49-F238E27FC236}">
              <a16:creationId xmlns:a16="http://schemas.microsoft.com/office/drawing/2014/main" id="{1DE833D4-12B5-E03E-3658-78364365D410}"/>
            </a:ext>
          </a:extLst>
        </xdr:cNvPr>
        <xdr:cNvCxnSpPr>
          <a:stCxn id="17" idx="2"/>
          <a:endCxn id="26" idx="0"/>
        </xdr:cNvCxnSpPr>
      </xdr:nvCxnSpPr>
      <xdr:spPr>
        <a:xfrm rot="5400000">
          <a:off x="12595155" y="1481446"/>
          <a:ext cx="372537" cy="225688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2320132</xdr:colOff>
      <xdr:row>5</xdr:row>
      <xdr:rowOff>278976</xdr:rowOff>
    </xdr:from>
    <xdr:to>
      <xdr:col>6</xdr:col>
      <xdr:colOff>2559702</xdr:colOff>
      <xdr:row>6</xdr:row>
      <xdr:rowOff>147148</xdr:rowOff>
    </xdr:to>
    <xdr:sp macro="" textlink="">
      <xdr:nvSpPr>
        <xdr:cNvPr id="28" name="Rectangle 27">
          <a:extLst>
            <a:ext uri="{FF2B5EF4-FFF2-40B4-BE49-F238E27FC236}">
              <a16:creationId xmlns:a16="http://schemas.microsoft.com/office/drawing/2014/main" id="{15E58858-5D55-4555-403D-EBAAA602AEA0}"/>
            </a:ext>
          </a:extLst>
        </xdr:cNvPr>
        <xdr:cNvSpPr/>
      </xdr:nvSpPr>
      <xdr:spPr>
        <a:xfrm>
          <a:off x="14642497" y="2794938"/>
          <a:ext cx="264788" cy="14861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2439827</xdr:colOff>
      <xdr:row>4</xdr:row>
      <xdr:rowOff>190500</xdr:rowOff>
    </xdr:from>
    <xdr:to>
      <xdr:col>6</xdr:col>
      <xdr:colOff>3086140</xdr:colOff>
      <xdr:row>5</xdr:row>
      <xdr:rowOff>278976</xdr:rowOff>
    </xdr:to>
    <xdr:cxnSp macro="">
      <xdr:nvCxnSpPr>
        <xdr:cNvPr id="29" name="Elbow Connector 28">
          <a:extLst>
            <a:ext uri="{FF2B5EF4-FFF2-40B4-BE49-F238E27FC236}">
              <a16:creationId xmlns:a16="http://schemas.microsoft.com/office/drawing/2014/main" id="{E99088D7-11EA-A660-6486-BFFB22C0FA2F}"/>
            </a:ext>
          </a:extLst>
        </xdr:cNvPr>
        <xdr:cNvCxnSpPr>
          <a:stCxn id="18" idx="2"/>
          <a:endCxn id="28" idx="0"/>
        </xdr:cNvCxnSpPr>
      </xdr:nvCxnSpPr>
      <xdr:spPr>
        <a:xfrm rot="5400000">
          <a:off x="14957945" y="2242968"/>
          <a:ext cx="368917" cy="735023"/>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6</xdr:col>
      <xdr:colOff>63500</xdr:colOff>
      <xdr:row>0</xdr:row>
      <xdr:rowOff>50800</xdr:rowOff>
    </xdr:from>
    <xdr:to>
      <xdr:col>6</xdr:col>
      <xdr:colOff>901700</xdr:colOff>
      <xdr:row>1</xdr:row>
      <xdr:rowOff>431800</xdr:rowOff>
    </xdr:to>
    <xdr:pic>
      <xdr:nvPicPr>
        <xdr:cNvPr id="7182" name="Picture 5">
          <a:extLst>
            <a:ext uri="{FF2B5EF4-FFF2-40B4-BE49-F238E27FC236}">
              <a16:creationId xmlns:a16="http://schemas.microsoft.com/office/drawing/2014/main" id="{57634EAF-BB42-F94D-BC69-F4A985964A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82400" y="50800"/>
          <a:ext cx="8382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317500</xdr:colOff>
      <xdr:row>0</xdr:row>
      <xdr:rowOff>368300</xdr:rowOff>
    </xdr:from>
    <xdr:to>
      <xdr:col>12</xdr:col>
      <xdr:colOff>546100</xdr:colOff>
      <xdr:row>1</xdr:row>
      <xdr:rowOff>215900</xdr:rowOff>
    </xdr:to>
    <xdr:pic>
      <xdr:nvPicPr>
        <xdr:cNvPr id="7183" name="Picture 1">
          <a:extLst>
            <a:ext uri="{FF2B5EF4-FFF2-40B4-BE49-F238E27FC236}">
              <a16:creationId xmlns:a16="http://schemas.microsoft.com/office/drawing/2014/main" id="{2CEC19CC-866B-76DD-3A94-5C9A5E97FF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3494" t="14058" r="20328" b="23149"/>
        <a:stretch>
          <a:fillRect/>
        </a:stretch>
      </xdr:blipFill>
      <xdr:spPr bwMode="auto">
        <a:xfrm>
          <a:off x="22500167" y="368300"/>
          <a:ext cx="2286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24245</xdr:colOff>
      <xdr:row>5</xdr:row>
      <xdr:rowOff>11546</xdr:rowOff>
    </xdr:from>
    <xdr:to>
      <xdr:col>3</xdr:col>
      <xdr:colOff>194056</xdr:colOff>
      <xdr:row>11</xdr:row>
      <xdr:rowOff>230909</xdr:rowOff>
    </xdr:to>
    <xdr:sp macro="" textlink="">
      <xdr:nvSpPr>
        <xdr:cNvPr id="3" name="Rectangle 2">
          <a:extLst>
            <a:ext uri="{FF2B5EF4-FFF2-40B4-BE49-F238E27FC236}">
              <a16:creationId xmlns:a16="http://schemas.microsoft.com/office/drawing/2014/main" id="{F78B3201-2BCA-B0F7-3F8E-4EA662D8F755}"/>
            </a:ext>
          </a:extLst>
        </xdr:cNvPr>
        <xdr:cNvSpPr/>
      </xdr:nvSpPr>
      <xdr:spPr>
        <a:xfrm>
          <a:off x="588818" y="854364"/>
          <a:ext cx="2124363" cy="3786909"/>
        </a:xfrm>
        <a:prstGeom prst="rect">
          <a:avLst/>
        </a:prstGeom>
        <a:noFill/>
        <a:ln w="12700" cmpd="dbl">
          <a:solidFill>
            <a:srgbClr val="3A72A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632953</xdr:colOff>
      <xdr:row>11</xdr:row>
      <xdr:rowOff>758861</xdr:rowOff>
    </xdr:from>
    <xdr:to>
      <xdr:col>3</xdr:col>
      <xdr:colOff>125227</xdr:colOff>
      <xdr:row>14</xdr:row>
      <xdr:rowOff>243343</xdr:rowOff>
    </xdr:to>
    <xdr:sp macro="" textlink="">
      <xdr:nvSpPr>
        <xdr:cNvPr id="5" name="Rectangle 4">
          <a:extLst>
            <a:ext uri="{FF2B5EF4-FFF2-40B4-BE49-F238E27FC236}">
              <a16:creationId xmlns:a16="http://schemas.microsoft.com/office/drawing/2014/main" id="{20FEA116-945A-7DC5-F50B-DD57317DC8DD}"/>
            </a:ext>
          </a:extLst>
        </xdr:cNvPr>
        <xdr:cNvSpPr/>
      </xdr:nvSpPr>
      <xdr:spPr>
        <a:xfrm>
          <a:off x="1270001" y="5347248"/>
          <a:ext cx="1346814" cy="18630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100"/>
            </a:lnSpc>
          </a:pPr>
          <a:r>
            <a:rPr lang="en-US" sz="800">
              <a:solidFill>
                <a:srgbClr val="2F5496"/>
              </a:solidFill>
            </a:rPr>
            <a:t>INTRODUZCA LA INFORMACIÓN SOBRE GRAVEDAD Y PROBABILIDAD UTILIZANDO EL MENÚ DESPLEGABLE EN LAS CELDAS SOMBREADAS EN AZUL. (SE LE PEDIRÁ QUE ELIJA ENTRE 1 Y 5; CONSULTE LA CLAVE DE INTERPRETACIÓN COMO GUÍA).</a:t>
          </a:r>
        </a:p>
      </xdr:txBody>
    </xdr:sp>
    <xdr:clientData/>
  </xdr:twoCellAnchor>
  <xdr:twoCellAnchor>
    <xdr:from>
      <xdr:col>2</xdr:col>
      <xdr:colOff>130528</xdr:colOff>
      <xdr:row>11</xdr:row>
      <xdr:rowOff>299294</xdr:rowOff>
    </xdr:from>
    <xdr:to>
      <xdr:col>2</xdr:col>
      <xdr:colOff>444539</xdr:colOff>
      <xdr:row>11</xdr:row>
      <xdr:rowOff>726350</xdr:rowOff>
    </xdr:to>
    <xdr:sp macro="" textlink="">
      <xdr:nvSpPr>
        <xdr:cNvPr id="6" name="Left Arrow 5">
          <a:extLst>
            <a:ext uri="{FF2B5EF4-FFF2-40B4-BE49-F238E27FC236}">
              <a16:creationId xmlns:a16="http://schemas.microsoft.com/office/drawing/2014/main" id="{8166EAB6-5124-0664-5ADE-8AD81FE75DCC}"/>
            </a:ext>
          </a:extLst>
        </xdr:cNvPr>
        <xdr:cNvSpPr/>
      </xdr:nvSpPr>
      <xdr:spPr>
        <a:xfrm rot="5400000">
          <a:off x="1748910" y="4899844"/>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640531</xdr:colOff>
      <xdr:row>14</xdr:row>
      <xdr:rowOff>286414</xdr:rowOff>
    </xdr:from>
    <xdr:to>
      <xdr:col>3</xdr:col>
      <xdr:colOff>127962</xdr:colOff>
      <xdr:row>14</xdr:row>
      <xdr:rowOff>463575</xdr:rowOff>
    </xdr:to>
    <xdr:sp macro="" textlink="">
      <xdr:nvSpPr>
        <xdr:cNvPr id="7" name="Rectangle 6">
          <a:extLst>
            <a:ext uri="{FF2B5EF4-FFF2-40B4-BE49-F238E27FC236}">
              <a16:creationId xmlns:a16="http://schemas.microsoft.com/office/drawing/2014/main" id="{C7C17FEF-9739-5A0C-1806-29A83DEEECD2}"/>
            </a:ext>
          </a:extLst>
        </xdr:cNvPr>
        <xdr:cNvSpPr/>
      </xdr:nvSpPr>
      <xdr:spPr>
        <a:xfrm>
          <a:off x="1275531" y="7220614"/>
          <a:ext cx="1341693" cy="17716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600" b="1" i="0">
              <a:solidFill>
                <a:srgbClr val="2F5496"/>
              </a:solidFill>
              <a:latin typeface="Aptos" panose="020B0004020202020204" pitchFamily="34" charset="0"/>
            </a:rPr>
            <a:t>INSTRUCCIONES</a:t>
          </a:r>
        </a:p>
      </xdr:txBody>
    </xdr:sp>
    <xdr:clientData/>
  </xdr:twoCellAnchor>
  <xdr:twoCellAnchor editAs="oneCell">
    <xdr:from>
      <xdr:col>1</xdr:col>
      <xdr:colOff>38100</xdr:colOff>
      <xdr:row>0</xdr:row>
      <xdr:rowOff>88900</xdr:rowOff>
    </xdr:from>
    <xdr:to>
      <xdr:col>1</xdr:col>
      <xdr:colOff>876300</xdr:colOff>
      <xdr:row>4</xdr:row>
      <xdr:rowOff>127000</xdr:rowOff>
    </xdr:to>
    <xdr:pic>
      <xdr:nvPicPr>
        <xdr:cNvPr id="8197" name="Picture 3">
          <a:extLst>
            <a:ext uri="{FF2B5EF4-FFF2-40B4-BE49-F238E27FC236}">
              <a16:creationId xmlns:a16="http://schemas.microsoft.com/office/drawing/2014/main" id="{608669A9-BA8D-1027-0D42-2811077F7A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88900"/>
          <a:ext cx="8382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300567</xdr:colOff>
      <xdr:row>2</xdr:row>
      <xdr:rowOff>2116</xdr:rowOff>
    </xdr:from>
    <xdr:to>
      <xdr:col>20</xdr:col>
      <xdr:colOff>529167</xdr:colOff>
      <xdr:row>3</xdr:row>
      <xdr:rowOff>101600</xdr:rowOff>
    </xdr:to>
    <xdr:pic>
      <xdr:nvPicPr>
        <xdr:cNvPr id="4" name="Picture 1">
          <a:extLst>
            <a:ext uri="{FF2B5EF4-FFF2-40B4-BE49-F238E27FC236}">
              <a16:creationId xmlns:a16="http://schemas.microsoft.com/office/drawing/2014/main" id="{618B4F93-2A1A-DA40-B84B-8F8CDF4340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3494" t="14058" r="20328" b="23149"/>
        <a:stretch>
          <a:fillRect/>
        </a:stretch>
      </xdr:blipFill>
      <xdr:spPr bwMode="auto">
        <a:xfrm>
          <a:off x="21403734" y="404283"/>
          <a:ext cx="228600" cy="300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TERNAL%20REFERENC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REFERENC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D48E3-CA16-3142-A78C-6269AF3C19F9}">
  <sheetPr codeName="Hoja7"/>
  <dimension ref="A1:BC578"/>
  <sheetViews>
    <sheetView zoomScale="90" zoomScaleNormal="90" workbookViewId="0">
      <selection activeCell="C4" sqref="C4"/>
    </sheetView>
  </sheetViews>
  <sheetFormatPr baseColWidth="10" defaultColWidth="11.1796875" defaultRowHeight="15"/>
  <cols>
    <col min="1" max="1" width="3.81640625" customWidth="1"/>
    <col min="2" max="2" width="24.81640625" customWidth="1"/>
    <col min="3" max="3" width="139.81640625" customWidth="1"/>
    <col min="4" max="4" width="9.453125" customWidth="1"/>
    <col min="5" max="5" width="6.1796875" customWidth="1"/>
  </cols>
  <sheetData>
    <row r="1" spans="1:54" ht="36" customHeight="1">
      <c r="A1" s="395">
        <v>0</v>
      </c>
      <c r="B1" s="394" t="s">
        <v>52</v>
      </c>
      <c r="C1" s="394" t="s">
        <v>221</v>
      </c>
      <c r="D1" s="429"/>
      <c r="E1" s="430"/>
      <c r="F1" s="35"/>
      <c r="G1" s="35"/>
      <c r="H1" s="35"/>
      <c r="I1" s="35"/>
      <c r="J1" s="378"/>
      <c r="K1" s="378"/>
      <c r="L1" s="378"/>
      <c r="M1" s="378" t="s">
        <v>53</v>
      </c>
      <c r="N1" s="35"/>
      <c r="O1" s="35"/>
      <c r="P1" s="35"/>
      <c r="Q1" s="35"/>
      <c r="R1" s="35"/>
      <c r="S1" s="35"/>
      <c r="T1" s="35"/>
      <c r="U1" s="35"/>
      <c r="V1" s="35"/>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row>
    <row r="2" spans="1:54" ht="36" customHeight="1">
      <c r="A2" s="396"/>
      <c r="B2" s="431"/>
      <c r="C2" s="432" t="s">
        <v>213</v>
      </c>
      <c r="D2" s="433"/>
      <c r="E2" s="22"/>
      <c r="F2" s="16"/>
      <c r="G2" s="152"/>
      <c r="H2" s="16"/>
      <c r="I2" s="16"/>
      <c r="J2" s="16"/>
      <c r="K2" s="16"/>
      <c r="L2" s="16"/>
      <c r="M2" s="16"/>
      <c r="N2" s="16"/>
      <c r="O2" s="16"/>
      <c r="P2" s="16"/>
      <c r="Q2" s="16"/>
      <c r="R2" s="16"/>
      <c r="S2" s="16"/>
      <c r="T2" s="16"/>
      <c r="U2" s="16"/>
      <c r="V2" s="16"/>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row>
    <row r="3" spans="1:54" ht="133.05000000000001" customHeight="1">
      <c r="A3" s="17">
        <v>0</v>
      </c>
      <c r="B3" s="434"/>
      <c r="C3" s="435" t="s">
        <v>228</v>
      </c>
      <c r="D3" s="433"/>
      <c r="E3" s="18"/>
      <c r="F3" s="16"/>
      <c r="G3" s="16"/>
      <c r="H3" s="16"/>
      <c r="I3" s="16"/>
      <c r="J3" s="16"/>
      <c r="K3" s="16"/>
      <c r="L3" s="16"/>
      <c r="M3" s="16"/>
      <c r="N3" s="16"/>
      <c r="O3" s="16"/>
      <c r="P3" s="16"/>
      <c r="Q3" s="16"/>
      <c r="R3" s="16"/>
      <c r="S3" s="16"/>
      <c r="T3" s="16"/>
      <c r="U3" s="16"/>
      <c r="V3" s="16"/>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row>
    <row r="4" spans="1:54" ht="358.05" customHeight="1">
      <c r="A4" s="19">
        <v>1</v>
      </c>
      <c r="B4" s="436" t="s">
        <v>211</v>
      </c>
      <c r="C4" s="437" t="s">
        <v>227</v>
      </c>
      <c r="D4" s="433"/>
      <c r="E4" s="18"/>
      <c r="F4" s="16"/>
      <c r="G4" s="16"/>
      <c r="H4" s="16"/>
      <c r="I4" s="16"/>
      <c r="J4" s="16"/>
      <c r="K4" s="16"/>
      <c r="L4" s="16"/>
      <c r="M4" s="16"/>
      <c r="N4" s="16"/>
      <c r="O4" s="16"/>
      <c r="P4" s="16"/>
      <c r="Q4" s="16"/>
      <c r="R4" s="16"/>
      <c r="S4" s="16"/>
      <c r="T4" s="16"/>
      <c r="U4" s="16"/>
      <c r="V4" s="16"/>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row>
    <row r="5" spans="1:54" ht="115.05" customHeight="1">
      <c r="A5" s="19">
        <v>2</v>
      </c>
      <c r="B5" s="436" t="s">
        <v>212</v>
      </c>
      <c r="C5" s="435" t="s">
        <v>226</v>
      </c>
      <c r="D5" s="433"/>
      <c r="E5" s="18"/>
      <c r="F5" s="16"/>
      <c r="G5" s="16"/>
      <c r="H5" s="16"/>
      <c r="I5" s="16"/>
      <c r="J5" s="16"/>
      <c r="K5" s="16"/>
      <c r="L5" s="16"/>
      <c r="M5" s="16"/>
      <c r="N5" s="16"/>
      <c r="O5" s="16"/>
      <c r="P5" s="16"/>
      <c r="Q5" s="16"/>
      <c r="R5" s="16"/>
      <c r="S5" s="16"/>
      <c r="T5" s="16"/>
      <c r="U5" s="16"/>
      <c r="V5" s="16"/>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row>
    <row r="6" spans="1:54" ht="235.05" customHeight="1">
      <c r="A6" s="19">
        <v>3</v>
      </c>
      <c r="B6" s="436" t="s">
        <v>230</v>
      </c>
      <c r="C6" s="435" t="s">
        <v>229</v>
      </c>
      <c r="D6" s="433"/>
      <c r="E6" s="18"/>
      <c r="F6" s="16"/>
      <c r="G6" s="16"/>
      <c r="H6" s="16"/>
      <c r="I6" s="16"/>
      <c r="J6" s="16"/>
      <c r="K6" s="16"/>
      <c r="L6" s="16"/>
      <c r="M6" s="16"/>
      <c r="N6" s="16"/>
      <c r="O6" s="16"/>
      <c r="P6" s="16"/>
      <c r="Q6" s="16"/>
      <c r="R6" s="16"/>
      <c r="S6" s="16"/>
      <c r="T6" s="16"/>
      <c r="U6" s="16"/>
      <c r="V6" s="16"/>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row>
    <row r="7" spans="1:54" ht="309" customHeight="1">
      <c r="A7" s="19">
        <v>4</v>
      </c>
      <c r="B7" s="436" t="s">
        <v>231</v>
      </c>
      <c r="C7" s="435" t="s">
        <v>233</v>
      </c>
      <c r="D7" s="433"/>
      <c r="E7" s="18"/>
      <c r="F7" s="16"/>
      <c r="G7" s="16"/>
      <c r="H7" s="16"/>
      <c r="I7" s="16"/>
      <c r="J7" s="16"/>
      <c r="K7" s="16"/>
      <c r="L7" s="16"/>
      <c r="M7" s="16"/>
      <c r="N7" s="16"/>
      <c r="O7" s="16"/>
      <c r="P7" s="16"/>
      <c r="Q7" s="16"/>
      <c r="R7" s="16"/>
      <c r="S7" s="16"/>
      <c r="T7" s="16"/>
      <c r="U7" s="16"/>
      <c r="V7" s="16"/>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row>
    <row r="8" spans="1:54" ht="237" customHeight="1">
      <c r="A8" s="541">
        <v>5</v>
      </c>
      <c r="B8" s="540" t="s">
        <v>234</v>
      </c>
      <c r="C8" s="448" t="s">
        <v>235</v>
      </c>
      <c r="D8" s="433"/>
      <c r="E8" s="18"/>
      <c r="F8" s="16"/>
      <c r="G8" s="16"/>
      <c r="H8" s="16"/>
      <c r="I8" s="16"/>
      <c r="J8" s="16"/>
      <c r="K8" s="16"/>
      <c r="L8" s="16"/>
      <c r="M8" s="16"/>
      <c r="N8" s="16"/>
      <c r="O8" s="16"/>
      <c r="P8" s="16"/>
      <c r="Q8" s="16"/>
      <c r="R8" s="16"/>
      <c r="S8" s="16"/>
      <c r="T8" s="16"/>
      <c r="U8" s="16"/>
      <c r="V8" s="16"/>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row>
    <row r="9" spans="1:54" ht="289.95" customHeight="1">
      <c r="A9" s="542"/>
      <c r="B9" s="540"/>
      <c r="C9" s="449" t="s">
        <v>236</v>
      </c>
      <c r="D9" s="433"/>
      <c r="E9" s="18"/>
      <c r="F9" s="16"/>
      <c r="G9" s="16"/>
      <c r="H9" s="16"/>
      <c r="I9" s="16"/>
      <c r="J9" s="16"/>
      <c r="K9" s="16"/>
      <c r="L9" s="16"/>
      <c r="M9" s="16"/>
      <c r="N9" s="16"/>
      <c r="O9" s="16"/>
      <c r="P9" s="16"/>
      <c r="Q9" s="16"/>
      <c r="R9" s="16"/>
      <c r="S9" s="16"/>
      <c r="T9" s="16"/>
      <c r="U9" s="16"/>
      <c r="V9" s="16"/>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row>
    <row r="10" spans="1:54" ht="165" customHeight="1">
      <c r="A10" s="19">
        <v>6</v>
      </c>
      <c r="B10" s="450" t="s">
        <v>232</v>
      </c>
      <c r="C10" s="438" t="s">
        <v>237</v>
      </c>
      <c r="D10" s="439"/>
      <c r="E10" s="18"/>
      <c r="F10" s="16"/>
      <c r="G10" s="16"/>
      <c r="H10" s="16"/>
      <c r="I10" s="16"/>
      <c r="J10" s="16"/>
      <c r="K10" s="16"/>
      <c r="L10" s="16"/>
      <c r="M10" s="16"/>
      <c r="N10" s="16"/>
      <c r="O10" s="16"/>
      <c r="P10" s="16"/>
      <c r="Q10" s="16"/>
      <c r="R10" s="16"/>
      <c r="S10" s="16"/>
      <c r="T10" s="16"/>
      <c r="U10" s="16"/>
      <c r="V10" s="16"/>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row>
    <row r="11" spans="1:54" ht="90" customHeight="1">
      <c r="A11" s="19" t="s">
        <v>224</v>
      </c>
      <c r="B11" s="447" t="s">
        <v>222</v>
      </c>
      <c r="C11" s="435" t="s">
        <v>238</v>
      </c>
      <c r="D11" s="439"/>
      <c r="E11" s="18"/>
      <c r="F11" s="16"/>
      <c r="G11" s="16"/>
      <c r="H11" s="16"/>
      <c r="I11" s="16"/>
      <c r="J11" s="16"/>
      <c r="K11" s="16"/>
      <c r="L11" s="16"/>
      <c r="M11" s="16"/>
      <c r="N11" s="16"/>
      <c r="O11" s="16"/>
      <c r="P11" s="16"/>
      <c r="Q11" s="16"/>
      <c r="R11" s="16"/>
      <c r="S11" s="16"/>
      <c r="T11" s="16"/>
      <c r="U11" s="16"/>
      <c r="V11" s="16"/>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row>
    <row r="12" spans="1:54" ht="90" customHeight="1" thickBot="1">
      <c r="A12" s="19" t="s">
        <v>224</v>
      </c>
      <c r="B12" s="450" t="s">
        <v>223</v>
      </c>
      <c r="C12" s="438" t="s">
        <v>239</v>
      </c>
      <c r="D12" s="439"/>
      <c r="E12" s="18"/>
      <c r="F12" s="16"/>
      <c r="G12" s="16"/>
      <c r="H12" s="16"/>
      <c r="I12" s="16"/>
      <c r="J12" s="16"/>
      <c r="K12" s="16"/>
      <c r="L12" s="16"/>
      <c r="M12" s="16"/>
      <c r="N12" s="16"/>
      <c r="O12" s="16"/>
      <c r="P12" s="16"/>
      <c r="Q12" s="16"/>
      <c r="R12" s="16"/>
      <c r="S12" s="16"/>
      <c r="T12" s="16"/>
      <c r="U12" s="16"/>
      <c r="V12" s="16"/>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row>
    <row r="13" spans="1:54" ht="15.6" thickBot="1">
      <c r="A13" s="36"/>
      <c r="B13" s="25"/>
      <c r="C13" s="26"/>
      <c r="D13" s="27"/>
      <c r="E13" s="28"/>
      <c r="F13" s="16"/>
      <c r="G13" s="16"/>
      <c r="H13" s="16"/>
      <c r="I13" s="16"/>
      <c r="J13" s="16"/>
      <c r="K13" s="16"/>
      <c r="L13" s="16"/>
      <c r="M13" s="16"/>
      <c r="N13" s="16"/>
      <c r="O13" s="16"/>
      <c r="P13" s="16"/>
      <c r="Q13" s="16"/>
      <c r="R13" s="16"/>
      <c r="S13" s="16"/>
      <c r="T13" s="16"/>
      <c r="U13" s="16"/>
      <c r="V13" s="16"/>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row>
    <row r="14" spans="1:54" s="32" customFormat="1" ht="48" customHeight="1">
      <c r="A14" s="34"/>
      <c r="B14" s="35"/>
      <c r="C14" s="35"/>
      <c r="D14" s="35"/>
      <c r="E14" s="35"/>
      <c r="F14" s="16"/>
      <c r="G14" s="16"/>
      <c r="H14" s="16"/>
      <c r="I14" s="16"/>
      <c r="J14" s="16"/>
      <c r="K14" s="16"/>
      <c r="L14" s="16"/>
      <c r="M14" s="16"/>
      <c r="N14" s="16"/>
      <c r="O14" s="16"/>
      <c r="P14" s="16"/>
      <c r="Q14" s="16"/>
      <c r="R14" s="16"/>
      <c r="S14" s="16"/>
      <c r="T14" s="16"/>
      <c r="U14" s="16"/>
      <c r="V14" s="16"/>
    </row>
    <row r="15" spans="1:54" s="32" customFormat="1">
      <c r="B15" s="16"/>
      <c r="C15" s="16"/>
      <c r="D15" s="16"/>
      <c r="E15" s="16"/>
      <c r="F15" s="16"/>
      <c r="G15" s="16"/>
      <c r="H15" s="16"/>
      <c r="I15" s="16"/>
      <c r="J15" s="16"/>
      <c r="K15" s="16"/>
      <c r="L15" s="16"/>
      <c r="M15" s="16"/>
      <c r="N15" s="16"/>
      <c r="O15" s="16"/>
      <c r="P15" s="16"/>
      <c r="Q15" s="16"/>
      <c r="R15" s="16"/>
      <c r="S15" s="16"/>
      <c r="T15" s="16"/>
      <c r="U15" s="16"/>
      <c r="V15" s="16"/>
    </row>
    <row r="16" spans="1:54" s="32" customFormat="1"/>
    <row r="17" spans="1:55" s="32" customFormat="1"/>
    <row r="18" spans="1:55" s="32" customFormat="1"/>
    <row r="19" spans="1:55" s="32" customFormat="1"/>
    <row r="20" spans="1:55" s="32" customFormat="1"/>
    <row r="21" spans="1:55" s="32" customFormat="1"/>
    <row r="22" spans="1:55" s="32" customFormat="1"/>
    <row r="23" spans="1:55" s="32" customFormat="1"/>
    <row r="24" spans="1:55" s="32" customFormat="1"/>
    <row r="25" spans="1:55" s="32" customFormat="1"/>
    <row r="26" spans="1:55" s="32" customFormat="1"/>
    <row r="27" spans="1:55" s="32" customFormat="1"/>
    <row r="28" spans="1:55" s="32" customFormat="1"/>
    <row r="29" spans="1:5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row>
    <row r="30" spans="1:5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row>
    <row r="31" spans="1:5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row>
    <row r="32" spans="1:5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row>
    <row r="33" spans="1:5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row>
    <row r="34" spans="1:5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row>
    <row r="35" spans="1:5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row>
    <row r="36" spans="1:5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row>
    <row r="37" spans="1:5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row>
    <row r="38" spans="1:5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row>
    <row r="39" spans="1:5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row>
    <row r="40" spans="1:5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row>
    <row r="41" spans="1:5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row>
    <row r="42" spans="1:5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row>
    <row r="43" spans="1:5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row>
    <row r="44" spans="1:5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row>
    <row r="45" spans="1:5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row>
    <row r="46" spans="1:5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row>
    <row r="47" spans="1:55">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row>
    <row r="48" spans="1:5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row>
    <row r="49" spans="1:5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row>
    <row r="50" spans="1:5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row>
    <row r="51" spans="1:5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row>
    <row r="52" spans="1:5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row>
    <row r="53" spans="1:5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row>
    <row r="54" spans="1:5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row>
    <row r="55" spans="1:5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row>
    <row r="56" spans="1:5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row>
    <row r="57" spans="1:5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row>
    <row r="58" spans="1:5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row>
    <row r="59" spans="1:5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row>
    <row r="60" spans="1:5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row>
    <row r="61" spans="1:5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row>
    <row r="62" spans="1:5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row>
    <row r="63" spans="1:5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row>
    <row r="64" spans="1:5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row>
    <row r="65" spans="1:5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row>
    <row r="66" spans="1:5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row>
    <row r="67" spans="1:5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row>
    <row r="68" spans="1:5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row>
    <row r="69" spans="1:5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row>
    <row r="70" spans="1:5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row>
    <row r="71" spans="1:5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row>
    <row r="72" spans="1:5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row>
    <row r="73" spans="1:5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row>
    <row r="74" spans="1:5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row>
    <row r="75" spans="1:5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row>
    <row r="76" spans="1:5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row>
    <row r="77" spans="1:5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row>
    <row r="78" spans="1:5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row>
    <row r="79" spans="1:5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row>
    <row r="80" spans="1:5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row>
    <row r="81" spans="1:5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row>
    <row r="82" spans="1:5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row>
    <row r="83" spans="1:5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row>
    <row r="84" spans="1:5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row>
    <row r="85" spans="1:5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row>
    <row r="86" spans="1:5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row>
    <row r="87" spans="1:5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row>
    <row r="88" spans="1:5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row>
    <row r="89" spans="1:5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row>
    <row r="90" spans="1:5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row>
    <row r="91" spans="1:5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row>
    <row r="92" spans="1:5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row>
    <row r="93" spans="1:5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row>
    <row r="94" spans="1:5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row>
    <row r="95" spans="1:5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row>
    <row r="96" spans="1:5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row>
    <row r="97" spans="1:5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row>
    <row r="98" spans="1:5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row>
    <row r="99" spans="1:5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row>
    <row r="100" spans="1:5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row>
    <row r="101" spans="1:5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row>
    <row r="102" spans="1:5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row>
    <row r="103" spans="1:5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row>
    <row r="104" spans="1:5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row>
    <row r="105" spans="1:5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row>
    <row r="106" spans="1:5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row>
    <row r="107" spans="1:5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row>
    <row r="108" spans="1:5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row>
    <row r="109" spans="1:5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row>
    <row r="110" spans="1:5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row>
    <row r="111" spans="1:5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row>
    <row r="112" spans="1:5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row>
    <row r="113" spans="1:5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row>
    <row r="114" spans="1:5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row>
    <row r="115" spans="1:5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row>
    <row r="116" spans="1:5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row>
    <row r="117" spans="1:5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row>
    <row r="118" spans="1:5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row>
    <row r="119" spans="1:5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row>
    <row r="120" spans="1:5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row>
    <row r="121" spans="1:5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row>
    <row r="122" spans="1:5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row>
    <row r="123" spans="1:5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row>
    <row r="124" spans="1:5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row>
    <row r="125" spans="1:5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row>
    <row r="126" spans="1:5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row>
    <row r="127" spans="1:5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row>
    <row r="128" spans="1:5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row>
    <row r="129" spans="1:5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row>
    <row r="130" spans="1:5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row>
    <row r="131" spans="1:5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row>
    <row r="132" spans="1:5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row>
    <row r="133" spans="1:5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row>
    <row r="134" spans="1:5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row>
    <row r="135" spans="1:5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row>
    <row r="136" spans="1:5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row>
    <row r="137" spans="1:5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row>
    <row r="138" spans="1:5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row>
    <row r="139" spans="1:5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row>
    <row r="140" spans="1:5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row>
    <row r="141" spans="1:5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row>
    <row r="142" spans="1:5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row>
    <row r="143" spans="1:5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row>
    <row r="144" spans="1:5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row>
    <row r="145" spans="1:5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row>
    <row r="146" spans="1:5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row>
    <row r="147" spans="1:5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row>
    <row r="148" spans="1:5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row>
    <row r="149" spans="1:5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row>
    <row r="150" spans="1:5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row>
    <row r="151" spans="1:5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row>
    <row r="152" spans="1:5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row>
    <row r="153" spans="1:5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row>
    <row r="154" spans="1:5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row>
    <row r="155" spans="1:5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row>
    <row r="156" spans="1:5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row>
    <row r="157" spans="1:5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row>
    <row r="158" spans="1:5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row>
    <row r="159" spans="1:5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row>
    <row r="160" spans="1:5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row>
    <row r="161" spans="1:5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row>
    <row r="162" spans="1:5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row>
    <row r="163" spans="1:5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row>
    <row r="164" spans="1:5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row>
    <row r="165" spans="1:5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row>
    <row r="166" spans="1:5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row>
    <row r="167" spans="1:5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row>
    <row r="168" spans="1:5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row>
    <row r="169" spans="1:5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row>
    <row r="170" spans="1:5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row>
    <row r="171" spans="1:5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row>
    <row r="172" spans="1:5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row>
    <row r="173" spans="1:5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row>
    <row r="174" spans="1:5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row>
    <row r="175" spans="1:5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row>
    <row r="176" spans="1:5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row>
    <row r="177" spans="1:5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row>
    <row r="178" spans="1:5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row>
    <row r="179" spans="1:5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row>
    <row r="180" spans="1:5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row>
    <row r="181" spans="1:5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row>
    <row r="182" spans="1:5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row>
    <row r="183" spans="1:5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row>
    <row r="184" spans="1:5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row>
    <row r="185" spans="1:5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row>
    <row r="186" spans="1:5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row>
    <row r="187" spans="1:5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row>
    <row r="188" spans="1:5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row>
    <row r="189" spans="1:5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row>
    <row r="190" spans="1:5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row>
    <row r="191" spans="1:5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row>
    <row r="192" spans="1:5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row>
    <row r="193" spans="1:5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row>
    <row r="194" spans="1:5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row>
    <row r="195" spans="1:5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row>
    <row r="196" spans="1:5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row>
    <row r="197" spans="1:5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row>
    <row r="198" spans="1:5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row>
    <row r="199" spans="1:5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row>
    <row r="200" spans="1:5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row>
    <row r="201" spans="1:5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row>
    <row r="202" spans="1:5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row>
    <row r="203" spans="1:5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row>
    <row r="204" spans="1:5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row>
    <row r="205" spans="1:5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row>
    <row r="206" spans="1:5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row>
    <row r="207" spans="1:5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row>
    <row r="208" spans="1:5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row>
    <row r="209" spans="1:5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row>
    <row r="210" spans="1:5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row>
    <row r="211" spans="1:5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row>
    <row r="212" spans="1:5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row>
    <row r="213" spans="1:5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row>
    <row r="214" spans="1:5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row>
    <row r="215" spans="1:5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row>
    <row r="216" spans="1:5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row>
    <row r="217" spans="1:5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row>
    <row r="218" spans="1:5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row>
    <row r="219" spans="1:5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row>
    <row r="220" spans="1:5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row>
    <row r="221" spans="1:5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row>
    <row r="222" spans="1:5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row>
    <row r="223" spans="1:5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row>
    <row r="224" spans="1:5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row>
    <row r="225" spans="1:5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row>
    <row r="226" spans="1:5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row>
    <row r="227" spans="1:5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row>
    <row r="228" spans="1:5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row>
    <row r="229" spans="1:5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row>
    <row r="230" spans="1:5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row>
    <row r="231" spans="1:5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row>
    <row r="232" spans="1:5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row>
    <row r="233" spans="1:5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row>
    <row r="234" spans="1:5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row>
    <row r="235" spans="1:5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row>
    <row r="236" spans="1:5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row>
    <row r="237" spans="1:5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row>
    <row r="238" spans="1:5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row>
    <row r="239" spans="1:5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row>
    <row r="240" spans="1:5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row>
    <row r="241" spans="1:5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row>
    <row r="242" spans="1:5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row>
    <row r="243" spans="1:5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row>
    <row r="244" spans="1:5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row>
    <row r="245" spans="1:5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row>
    <row r="246" spans="1:5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row>
    <row r="247" spans="1:5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row>
    <row r="248" spans="1:5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row>
    <row r="249" spans="1:5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row>
    <row r="250" spans="1:5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row>
    <row r="251" spans="1:5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row>
    <row r="252" spans="1:5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row>
    <row r="253" spans="1:5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row>
    <row r="254" spans="1:5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row>
    <row r="255" spans="1:5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32"/>
      <c r="BB255" s="32"/>
      <c r="BC255" s="32"/>
    </row>
    <row r="256" spans="1:5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row>
    <row r="257" spans="1:5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row>
    <row r="258" spans="1:5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row>
    <row r="259" spans="1:5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row>
    <row r="260" spans="1:5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row>
    <row r="261" spans="1:5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row>
    <row r="262" spans="1:5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row>
    <row r="263" spans="1:5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row>
    <row r="264" spans="1:5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c r="AY264" s="32"/>
      <c r="AZ264" s="32"/>
      <c r="BA264" s="32"/>
      <c r="BB264" s="32"/>
      <c r="BC264" s="32"/>
    </row>
    <row r="265" spans="1:5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row>
    <row r="266" spans="1:5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row>
    <row r="267" spans="1:5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row>
    <row r="268" spans="1:5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row>
    <row r="269" spans="1:5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row>
    <row r="270" spans="1:5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row>
    <row r="271" spans="1:5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row>
    <row r="272" spans="1:5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row>
    <row r="273" spans="1:5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row>
    <row r="274" spans="1:5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row>
    <row r="275" spans="1:5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row>
    <row r="276" spans="1:5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c r="AY276" s="32"/>
      <c r="AZ276" s="32"/>
      <c r="BA276" s="32"/>
      <c r="BB276" s="32"/>
      <c r="BC276" s="32"/>
    </row>
    <row r="277" spans="1:5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c r="AY277" s="32"/>
      <c r="AZ277" s="32"/>
      <c r="BA277" s="32"/>
      <c r="BB277" s="32"/>
      <c r="BC277" s="32"/>
    </row>
    <row r="278" spans="1:5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row>
    <row r="279" spans="1:5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row>
    <row r="280" spans="1:5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row>
    <row r="281" spans="1:5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row>
    <row r="282" spans="1:5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row>
    <row r="283" spans="1:5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row>
    <row r="284" spans="1:5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row>
    <row r="285" spans="1:5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row>
    <row r="286" spans="1:5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row>
    <row r="287" spans="1:5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row>
    <row r="288" spans="1:5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row>
    <row r="289" spans="1:5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row>
    <row r="290" spans="1:5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row>
    <row r="291" spans="1:5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row>
    <row r="292" spans="1:5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row>
    <row r="293" spans="1:5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row>
    <row r="294" spans="1:5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row>
    <row r="295" spans="1:5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row>
    <row r="296" spans="1:5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row>
    <row r="297" spans="1:5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row>
    <row r="298" spans="1:5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row>
    <row r="299" spans="1:5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row>
    <row r="300" spans="1:5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c r="AY300" s="32"/>
      <c r="AZ300" s="32"/>
      <c r="BA300" s="32"/>
      <c r="BB300" s="32"/>
      <c r="BC300" s="32"/>
    </row>
    <row r="301" spans="1:5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row>
    <row r="302" spans="1:5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row>
    <row r="303" spans="1:5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row>
    <row r="304" spans="1:5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row>
    <row r="305" spans="1:5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row>
    <row r="306" spans="1:5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row>
    <row r="307" spans="1:5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c r="AY307" s="32"/>
      <c r="AZ307" s="32"/>
      <c r="BA307" s="32"/>
      <c r="BB307" s="32"/>
      <c r="BC307" s="32"/>
    </row>
    <row r="308" spans="1:5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c r="AY308" s="32"/>
      <c r="AZ308" s="32"/>
      <c r="BA308" s="32"/>
      <c r="BB308" s="32"/>
      <c r="BC308" s="32"/>
    </row>
    <row r="309" spans="1:5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row>
    <row r="310" spans="1:5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row>
    <row r="311" spans="1:5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row>
    <row r="312" spans="1:5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c r="AY312" s="32"/>
      <c r="AZ312" s="32"/>
      <c r="BA312" s="32"/>
      <c r="BB312" s="32"/>
      <c r="BC312" s="32"/>
    </row>
    <row r="313" spans="1:5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row>
    <row r="314" spans="1:5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row>
    <row r="315" spans="1:5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row>
    <row r="316" spans="1:5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row>
    <row r="317" spans="1:5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row>
    <row r="318" spans="1:5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c r="AY318" s="32"/>
      <c r="AZ318" s="32"/>
      <c r="BA318" s="32"/>
      <c r="BB318" s="32"/>
      <c r="BC318" s="32"/>
    </row>
    <row r="319" spans="1:5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row>
    <row r="320" spans="1:5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c r="AY320" s="32"/>
      <c r="AZ320" s="32"/>
      <c r="BA320" s="32"/>
      <c r="BB320" s="32"/>
      <c r="BC320" s="32"/>
    </row>
    <row r="321" spans="1:5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row>
    <row r="322" spans="1:5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row>
    <row r="323" spans="1:5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row>
    <row r="324" spans="1:5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row>
    <row r="325" spans="1:5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row>
    <row r="326" spans="1:5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c r="AY326" s="32"/>
      <c r="AZ326" s="32"/>
      <c r="BA326" s="32"/>
      <c r="BB326" s="32"/>
      <c r="BC326" s="32"/>
    </row>
    <row r="327" spans="1:5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row>
    <row r="328" spans="1:5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row>
    <row r="329" spans="1:5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row>
    <row r="330" spans="1:5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c r="AY330" s="32"/>
      <c r="AZ330" s="32"/>
      <c r="BA330" s="32"/>
      <c r="BB330" s="32"/>
      <c r="BC330" s="32"/>
    </row>
    <row r="331" spans="1:5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c r="AY331" s="32"/>
      <c r="AZ331" s="32"/>
      <c r="BA331" s="32"/>
      <c r="BB331" s="32"/>
      <c r="BC331" s="32"/>
    </row>
    <row r="332" spans="1:5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c r="AY332" s="32"/>
      <c r="AZ332" s="32"/>
      <c r="BA332" s="32"/>
      <c r="BB332" s="32"/>
      <c r="BC332" s="32"/>
    </row>
    <row r="333" spans="1:5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c r="AY333" s="32"/>
      <c r="AZ333" s="32"/>
      <c r="BA333" s="32"/>
      <c r="BB333" s="32"/>
      <c r="BC333" s="32"/>
    </row>
    <row r="334" spans="1:5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row>
    <row r="335" spans="1:5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c r="AY335" s="32"/>
      <c r="AZ335" s="32"/>
      <c r="BA335" s="32"/>
      <c r="BB335" s="32"/>
      <c r="BC335" s="32"/>
    </row>
    <row r="336" spans="1:5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c r="AY336" s="32"/>
      <c r="AZ336" s="32"/>
      <c r="BA336" s="32"/>
      <c r="BB336" s="32"/>
      <c r="BC336" s="32"/>
    </row>
    <row r="337" spans="1:5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c r="AY337" s="32"/>
      <c r="AZ337" s="32"/>
      <c r="BA337" s="32"/>
      <c r="BB337" s="32"/>
      <c r="BC337" s="32"/>
    </row>
    <row r="338" spans="1:5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c r="AY338" s="32"/>
      <c r="AZ338" s="32"/>
      <c r="BA338" s="32"/>
      <c r="BB338" s="32"/>
      <c r="BC338" s="32"/>
    </row>
    <row r="339" spans="1:5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c r="AY339" s="32"/>
      <c r="AZ339" s="32"/>
      <c r="BA339" s="32"/>
      <c r="BB339" s="32"/>
      <c r="BC339" s="32"/>
    </row>
    <row r="340" spans="1:5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c r="AY340" s="32"/>
      <c r="AZ340" s="32"/>
      <c r="BA340" s="32"/>
      <c r="BB340" s="32"/>
      <c r="BC340" s="32"/>
    </row>
    <row r="341" spans="1:5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c r="AY341" s="32"/>
      <c r="AZ341" s="32"/>
      <c r="BA341" s="32"/>
      <c r="BB341" s="32"/>
      <c r="BC341" s="32"/>
    </row>
    <row r="342" spans="1:5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c r="AY342" s="32"/>
      <c r="AZ342" s="32"/>
      <c r="BA342" s="32"/>
      <c r="BB342" s="32"/>
      <c r="BC342" s="32"/>
    </row>
    <row r="343" spans="1:5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c r="AY343" s="32"/>
      <c r="AZ343" s="32"/>
      <c r="BA343" s="32"/>
      <c r="BB343" s="32"/>
      <c r="BC343" s="32"/>
    </row>
    <row r="344" spans="1:5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c r="AY344" s="32"/>
      <c r="AZ344" s="32"/>
      <c r="BA344" s="32"/>
      <c r="BB344" s="32"/>
      <c r="BC344" s="32"/>
    </row>
    <row r="345" spans="1:5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c r="AY345" s="32"/>
      <c r="AZ345" s="32"/>
      <c r="BA345" s="32"/>
      <c r="BB345" s="32"/>
      <c r="BC345" s="32"/>
    </row>
    <row r="346" spans="1:5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c r="AY346" s="32"/>
      <c r="AZ346" s="32"/>
      <c r="BA346" s="32"/>
      <c r="BB346" s="32"/>
      <c r="BC346" s="32"/>
    </row>
    <row r="347" spans="1:5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c r="AY347" s="32"/>
      <c r="AZ347" s="32"/>
      <c r="BA347" s="32"/>
      <c r="BB347" s="32"/>
      <c r="BC347" s="32"/>
    </row>
    <row r="348" spans="1:5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c r="AY348" s="32"/>
      <c r="AZ348" s="32"/>
      <c r="BA348" s="32"/>
      <c r="BB348" s="32"/>
      <c r="BC348" s="32"/>
    </row>
    <row r="349" spans="1:5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c r="AY349" s="32"/>
      <c r="AZ349" s="32"/>
      <c r="BA349" s="32"/>
      <c r="BB349" s="32"/>
      <c r="BC349" s="32"/>
    </row>
    <row r="350" spans="1:5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c r="AY350" s="32"/>
      <c r="AZ350" s="32"/>
      <c r="BA350" s="32"/>
      <c r="BB350" s="32"/>
      <c r="BC350" s="32"/>
    </row>
    <row r="351" spans="1:5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c r="AY351" s="32"/>
      <c r="AZ351" s="32"/>
      <c r="BA351" s="32"/>
      <c r="BB351" s="32"/>
      <c r="BC351" s="32"/>
    </row>
    <row r="352" spans="1:5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c r="AY352" s="32"/>
      <c r="AZ352" s="32"/>
      <c r="BA352" s="32"/>
      <c r="BB352" s="32"/>
      <c r="BC352" s="32"/>
    </row>
    <row r="353" spans="1:5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c r="AY353" s="32"/>
      <c r="AZ353" s="32"/>
      <c r="BA353" s="32"/>
      <c r="BB353" s="32"/>
      <c r="BC353" s="32"/>
    </row>
    <row r="354" spans="1:5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c r="AY354" s="32"/>
      <c r="AZ354" s="32"/>
      <c r="BA354" s="32"/>
      <c r="BB354" s="32"/>
      <c r="BC354" s="32"/>
    </row>
    <row r="355" spans="1:5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c r="AY355" s="32"/>
      <c r="AZ355" s="32"/>
      <c r="BA355" s="32"/>
      <c r="BB355" s="32"/>
      <c r="BC355" s="32"/>
    </row>
    <row r="356" spans="1:5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c r="AY356" s="32"/>
      <c r="AZ356" s="32"/>
      <c r="BA356" s="32"/>
      <c r="BB356" s="32"/>
      <c r="BC356" s="32"/>
    </row>
    <row r="357" spans="1:5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c r="AY357" s="32"/>
      <c r="AZ357" s="32"/>
      <c r="BA357" s="32"/>
      <c r="BB357" s="32"/>
      <c r="BC357" s="32"/>
    </row>
    <row r="358" spans="1:5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c r="AY358" s="32"/>
      <c r="AZ358" s="32"/>
      <c r="BA358" s="32"/>
      <c r="BB358" s="32"/>
      <c r="BC358" s="32"/>
    </row>
    <row r="359" spans="1:5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c r="AY359" s="32"/>
      <c r="AZ359" s="32"/>
      <c r="BA359" s="32"/>
      <c r="BB359" s="32"/>
      <c r="BC359" s="32"/>
    </row>
    <row r="360" spans="1:5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c r="AY360" s="32"/>
      <c r="AZ360" s="32"/>
      <c r="BA360" s="32"/>
      <c r="BB360" s="32"/>
      <c r="BC360" s="32"/>
    </row>
    <row r="361" spans="1:5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c r="AY361" s="32"/>
      <c r="AZ361" s="32"/>
      <c r="BA361" s="32"/>
      <c r="BB361" s="32"/>
      <c r="BC361" s="32"/>
    </row>
    <row r="362" spans="1:5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c r="AY362" s="32"/>
      <c r="AZ362" s="32"/>
      <c r="BA362" s="32"/>
      <c r="BB362" s="32"/>
      <c r="BC362" s="32"/>
    </row>
    <row r="363" spans="1:5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c r="AY363" s="32"/>
      <c r="AZ363" s="32"/>
      <c r="BA363" s="32"/>
      <c r="BB363" s="32"/>
      <c r="BC363" s="32"/>
    </row>
    <row r="364" spans="1:5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c r="AY364" s="32"/>
      <c r="AZ364" s="32"/>
      <c r="BA364" s="32"/>
      <c r="BB364" s="32"/>
      <c r="BC364" s="32"/>
    </row>
    <row r="365" spans="1:5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c r="AY365" s="32"/>
      <c r="AZ365" s="32"/>
      <c r="BA365" s="32"/>
      <c r="BB365" s="32"/>
      <c r="BC365" s="32"/>
    </row>
    <row r="366" spans="1:5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c r="AY366" s="32"/>
      <c r="AZ366" s="32"/>
      <c r="BA366" s="32"/>
      <c r="BB366" s="32"/>
      <c r="BC366" s="32"/>
    </row>
    <row r="367" spans="1:5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c r="AY367" s="32"/>
      <c r="AZ367" s="32"/>
      <c r="BA367" s="32"/>
      <c r="BB367" s="32"/>
      <c r="BC367" s="32"/>
    </row>
    <row r="368" spans="1:5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c r="AY368" s="32"/>
      <c r="AZ368" s="32"/>
      <c r="BA368" s="32"/>
      <c r="BB368" s="32"/>
      <c r="BC368" s="32"/>
    </row>
    <row r="369" spans="1:5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c r="AY369" s="32"/>
      <c r="AZ369" s="32"/>
      <c r="BA369" s="32"/>
      <c r="BB369" s="32"/>
      <c r="BC369" s="32"/>
    </row>
    <row r="370" spans="1:5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c r="AY370" s="32"/>
      <c r="AZ370" s="32"/>
      <c r="BA370" s="32"/>
      <c r="BB370" s="32"/>
      <c r="BC370" s="32"/>
    </row>
    <row r="371" spans="1:5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c r="AY371" s="32"/>
      <c r="AZ371" s="32"/>
      <c r="BA371" s="32"/>
      <c r="BB371" s="32"/>
      <c r="BC371" s="32"/>
    </row>
    <row r="372" spans="1:5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c r="AY372" s="32"/>
      <c r="AZ372" s="32"/>
      <c r="BA372" s="32"/>
      <c r="BB372" s="32"/>
      <c r="BC372" s="32"/>
    </row>
    <row r="373" spans="1:5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c r="AY373" s="32"/>
      <c r="AZ373" s="32"/>
      <c r="BA373" s="32"/>
      <c r="BB373" s="32"/>
      <c r="BC373" s="32"/>
    </row>
    <row r="374" spans="1:5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c r="AY374" s="32"/>
      <c r="AZ374" s="32"/>
      <c r="BA374" s="32"/>
      <c r="BB374" s="32"/>
      <c r="BC374" s="32"/>
    </row>
    <row r="375" spans="1:5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c r="AY375" s="32"/>
      <c r="AZ375" s="32"/>
      <c r="BA375" s="32"/>
      <c r="BB375" s="32"/>
      <c r="BC375" s="32"/>
    </row>
    <row r="376" spans="1:5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c r="AY376" s="32"/>
      <c r="AZ376" s="32"/>
      <c r="BA376" s="32"/>
      <c r="BB376" s="32"/>
      <c r="BC376" s="32"/>
    </row>
    <row r="377" spans="1:5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c r="AY377" s="32"/>
      <c r="AZ377" s="32"/>
      <c r="BA377" s="32"/>
      <c r="BB377" s="32"/>
      <c r="BC377" s="32"/>
    </row>
    <row r="378" spans="1:5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c r="AY378" s="32"/>
      <c r="AZ378" s="32"/>
      <c r="BA378" s="32"/>
      <c r="BB378" s="32"/>
      <c r="BC378" s="32"/>
    </row>
    <row r="379" spans="1:5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c r="AY379" s="32"/>
      <c r="AZ379" s="32"/>
      <c r="BA379" s="32"/>
      <c r="BB379" s="32"/>
      <c r="BC379" s="32"/>
    </row>
    <row r="380" spans="1:5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c r="AY380" s="32"/>
      <c r="AZ380" s="32"/>
      <c r="BA380" s="32"/>
      <c r="BB380" s="32"/>
      <c r="BC380" s="32"/>
    </row>
    <row r="381" spans="1:5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c r="AY381" s="32"/>
      <c r="AZ381" s="32"/>
      <c r="BA381" s="32"/>
      <c r="BB381" s="32"/>
      <c r="BC381" s="32"/>
    </row>
    <row r="382" spans="1:5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c r="AY382" s="32"/>
      <c r="AZ382" s="32"/>
      <c r="BA382" s="32"/>
      <c r="BB382" s="32"/>
      <c r="BC382" s="32"/>
    </row>
    <row r="383" spans="1:5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c r="AY383" s="32"/>
      <c r="AZ383" s="32"/>
      <c r="BA383" s="32"/>
      <c r="BB383" s="32"/>
      <c r="BC383" s="32"/>
    </row>
    <row r="384" spans="1:5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c r="AY384" s="32"/>
      <c r="AZ384" s="32"/>
      <c r="BA384" s="32"/>
      <c r="BB384" s="32"/>
      <c r="BC384" s="32"/>
    </row>
    <row r="385" spans="1:5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c r="AY385" s="32"/>
      <c r="AZ385" s="32"/>
      <c r="BA385" s="32"/>
      <c r="BB385" s="32"/>
      <c r="BC385" s="32"/>
    </row>
    <row r="386" spans="1:5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c r="AY386" s="32"/>
      <c r="AZ386" s="32"/>
      <c r="BA386" s="32"/>
      <c r="BB386" s="32"/>
      <c r="BC386" s="32"/>
    </row>
    <row r="387" spans="1:5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c r="AY387" s="32"/>
      <c r="AZ387" s="32"/>
      <c r="BA387" s="32"/>
      <c r="BB387" s="32"/>
      <c r="BC387" s="32"/>
    </row>
    <row r="388" spans="1:5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c r="AY388" s="32"/>
      <c r="AZ388" s="32"/>
      <c r="BA388" s="32"/>
      <c r="BB388" s="32"/>
      <c r="BC388" s="32"/>
    </row>
    <row r="389" spans="1:5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c r="AY389" s="32"/>
      <c r="AZ389" s="32"/>
      <c r="BA389" s="32"/>
      <c r="BB389" s="32"/>
      <c r="BC389" s="32"/>
    </row>
    <row r="390" spans="1:5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c r="AY390" s="32"/>
      <c r="AZ390" s="32"/>
      <c r="BA390" s="32"/>
      <c r="BB390" s="32"/>
      <c r="BC390" s="32"/>
    </row>
    <row r="391" spans="1:5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c r="AY391" s="32"/>
      <c r="AZ391" s="32"/>
      <c r="BA391" s="32"/>
      <c r="BB391" s="32"/>
      <c r="BC391" s="32"/>
    </row>
    <row r="392" spans="1:5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c r="AY392" s="32"/>
      <c r="AZ392" s="32"/>
      <c r="BA392" s="32"/>
      <c r="BB392" s="32"/>
      <c r="BC392" s="32"/>
    </row>
    <row r="393" spans="1:5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c r="AY393" s="32"/>
      <c r="AZ393" s="32"/>
      <c r="BA393" s="32"/>
      <c r="BB393" s="32"/>
      <c r="BC393" s="32"/>
    </row>
    <row r="394" spans="1:5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c r="AY394" s="32"/>
      <c r="AZ394" s="32"/>
      <c r="BA394" s="32"/>
      <c r="BB394" s="32"/>
      <c r="BC394" s="32"/>
    </row>
    <row r="395" spans="1:5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c r="AY395" s="32"/>
      <c r="AZ395" s="32"/>
      <c r="BA395" s="32"/>
      <c r="BB395" s="32"/>
      <c r="BC395" s="32"/>
    </row>
    <row r="396" spans="1:5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c r="AY396" s="32"/>
      <c r="AZ396" s="32"/>
      <c r="BA396" s="32"/>
      <c r="BB396" s="32"/>
      <c r="BC396" s="32"/>
    </row>
    <row r="397" spans="1:5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c r="AY397" s="32"/>
      <c r="AZ397" s="32"/>
      <c r="BA397" s="32"/>
      <c r="BB397" s="32"/>
      <c r="BC397" s="32"/>
    </row>
    <row r="398" spans="1:5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c r="AY398" s="32"/>
      <c r="AZ398" s="32"/>
      <c r="BA398" s="32"/>
      <c r="BB398" s="32"/>
      <c r="BC398" s="32"/>
    </row>
    <row r="399" spans="1:5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c r="AY399" s="32"/>
      <c r="AZ399" s="32"/>
      <c r="BA399" s="32"/>
      <c r="BB399" s="32"/>
      <c r="BC399" s="32"/>
    </row>
    <row r="400" spans="1:5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c r="AY400" s="32"/>
      <c r="AZ400" s="32"/>
      <c r="BA400" s="32"/>
      <c r="BB400" s="32"/>
      <c r="BC400" s="32"/>
    </row>
    <row r="401" spans="1:5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c r="AY401" s="32"/>
      <c r="AZ401" s="32"/>
      <c r="BA401" s="32"/>
      <c r="BB401" s="32"/>
      <c r="BC401" s="32"/>
    </row>
    <row r="402" spans="1:5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c r="AN402" s="32"/>
      <c r="AO402" s="32"/>
      <c r="AP402" s="32"/>
      <c r="AQ402" s="32"/>
      <c r="AR402" s="32"/>
      <c r="AS402" s="32"/>
      <c r="AT402" s="32"/>
      <c r="AU402" s="32"/>
      <c r="AV402" s="32"/>
      <c r="AW402" s="32"/>
      <c r="AX402" s="32"/>
      <c r="AY402" s="32"/>
      <c r="AZ402" s="32"/>
      <c r="BA402" s="32"/>
      <c r="BB402" s="32"/>
      <c r="BC402" s="32"/>
    </row>
    <row r="403" spans="1:5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c r="AN403" s="32"/>
      <c r="AO403" s="32"/>
      <c r="AP403" s="32"/>
      <c r="AQ403" s="32"/>
      <c r="AR403" s="32"/>
      <c r="AS403" s="32"/>
      <c r="AT403" s="32"/>
      <c r="AU403" s="32"/>
      <c r="AV403" s="32"/>
      <c r="AW403" s="32"/>
      <c r="AX403" s="32"/>
      <c r="AY403" s="32"/>
      <c r="AZ403" s="32"/>
      <c r="BA403" s="32"/>
      <c r="BB403" s="32"/>
      <c r="BC403" s="32"/>
    </row>
    <row r="404" spans="1:5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c r="AM404" s="32"/>
      <c r="AN404" s="32"/>
      <c r="AO404" s="32"/>
      <c r="AP404" s="32"/>
      <c r="AQ404" s="32"/>
      <c r="AR404" s="32"/>
      <c r="AS404" s="32"/>
      <c r="AT404" s="32"/>
      <c r="AU404" s="32"/>
      <c r="AV404" s="32"/>
      <c r="AW404" s="32"/>
      <c r="AX404" s="32"/>
      <c r="AY404" s="32"/>
      <c r="AZ404" s="32"/>
      <c r="BA404" s="32"/>
      <c r="BB404" s="32"/>
      <c r="BC404" s="32"/>
    </row>
    <row r="405" spans="1:5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c r="AY405" s="32"/>
      <c r="AZ405" s="32"/>
      <c r="BA405" s="32"/>
      <c r="BB405" s="32"/>
      <c r="BC405" s="32"/>
    </row>
    <row r="406" spans="1:5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c r="AN406" s="32"/>
      <c r="AO406" s="32"/>
      <c r="AP406" s="32"/>
      <c r="AQ406" s="32"/>
      <c r="AR406" s="32"/>
      <c r="AS406" s="32"/>
      <c r="AT406" s="32"/>
      <c r="AU406" s="32"/>
      <c r="AV406" s="32"/>
      <c r="AW406" s="32"/>
      <c r="AX406" s="32"/>
      <c r="AY406" s="32"/>
      <c r="AZ406" s="32"/>
      <c r="BA406" s="32"/>
      <c r="BB406" s="32"/>
      <c r="BC406" s="32"/>
    </row>
    <row r="407" spans="1:5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c r="AN407" s="32"/>
      <c r="AO407" s="32"/>
      <c r="AP407" s="32"/>
      <c r="AQ407" s="32"/>
      <c r="AR407" s="32"/>
      <c r="AS407" s="32"/>
      <c r="AT407" s="32"/>
      <c r="AU407" s="32"/>
      <c r="AV407" s="32"/>
      <c r="AW407" s="32"/>
      <c r="AX407" s="32"/>
      <c r="AY407" s="32"/>
      <c r="AZ407" s="32"/>
      <c r="BA407" s="32"/>
      <c r="BB407" s="32"/>
      <c r="BC407" s="32"/>
    </row>
    <row r="408" spans="1:5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c r="AN408" s="32"/>
      <c r="AO408" s="32"/>
      <c r="AP408" s="32"/>
      <c r="AQ408" s="32"/>
      <c r="AR408" s="32"/>
      <c r="AS408" s="32"/>
      <c r="AT408" s="32"/>
      <c r="AU408" s="32"/>
      <c r="AV408" s="32"/>
      <c r="AW408" s="32"/>
      <c r="AX408" s="32"/>
      <c r="AY408" s="32"/>
      <c r="AZ408" s="32"/>
      <c r="BA408" s="32"/>
      <c r="BB408" s="32"/>
      <c r="BC408" s="32"/>
    </row>
    <row r="409" spans="1:5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c r="AN409" s="32"/>
      <c r="AO409" s="32"/>
      <c r="AP409" s="32"/>
      <c r="AQ409" s="32"/>
      <c r="AR409" s="32"/>
      <c r="AS409" s="32"/>
      <c r="AT409" s="32"/>
      <c r="AU409" s="32"/>
      <c r="AV409" s="32"/>
      <c r="AW409" s="32"/>
      <c r="AX409" s="32"/>
      <c r="AY409" s="32"/>
      <c r="AZ409" s="32"/>
      <c r="BA409" s="32"/>
      <c r="BB409" s="32"/>
      <c r="BC409" s="32"/>
    </row>
    <row r="410" spans="1:5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c r="AN410" s="32"/>
      <c r="AO410" s="32"/>
      <c r="AP410" s="32"/>
      <c r="AQ410" s="32"/>
      <c r="AR410" s="32"/>
      <c r="AS410" s="32"/>
      <c r="AT410" s="32"/>
      <c r="AU410" s="32"/>
      <c r="AV410" s="32"/>
      <c r="AW410" s="32"/>
      <c r="AX410" s="32"/>
      <c r="AY410" s="32"/>
      <c r="AZ410" s="32"/>
      <c r="BA410" s="32"/>
      <c r="BB410" s="32"/>
      <c r="BC410" s="32"/>
    </row>
    <row r="411" spans="1:5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c r="AM411" s="32"/>
      <c r="AN411" s="32"/>
      <c r="AO411" s="32"/>
      <c r="AP411" s="32"/>
      <c r="AQ411" s="32"/>
      <c r="AR411" s="32"/>
      <c r="AS411" s="32"/>
      <c r="AT411" s="32"/>
      <c r="AU411" s="32"/>
      <c r="AV411" s="32"/>
      <c r="AW411" s="32"/>
      <c r="AX411" s="32"/>
      <c r="AY411" s="32"/>
      <c r="AZ411" s="32"/>
      <c r="BA411" s="32"/>
      <c r="BB411" s="32"/>
      <c r="BC411" s="32"/>
    </row>
    <row r="412" spans="1:5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c r="AM412" s="32"/>
      <c r="AN412" s="32"/>
      <c r="AO412" s="32"/>
      <c r="AP412" s="32"/>
      <c r="AQ412" s="32"/>
      <c r="AR412" s="32"/>
      <c r="AS412" s="32"/>
      <c r="AT412" s="32"/>
      <c r="AU412" s="32"/>
      <c r="AV412" s="32"/>
      <c r="AW412" s="32"/>
      <c r="AX412" s="32"/>
      <c r="AY412" s="32"/>
      <c r="AZ412" s="32"/>
      <c r="BA412" s="32"/>
      <c r="BB412" s="32"/>
      <c r="BC412" s="32"/>
    </row>
    <row r="413" spans="1:5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c r="AM413" s="32"/>
      <c r="AN413" s="32"/>
      <c r="AO413" s="32"/>
      <c r="AP413" s="32"/>
      <c r="AQ413" s="32"/>
      <c r="AR413" s="32"/>
      <c r="AS413" s="32"/>
      <c r="AT413" s="32"/>
      <c r="AU413" s="32"/>
      <c r="AV413" s="32"/>
      <c r="AW413" s="32"/>
      <c r="AX413" s="32"/>
      <c r="AY413" s="32"/>
      <c r="AZ413" s="32"/>
      <c r="BA413" s="32"/>
      <c r="BB413" s="32"/>
      <c r="BC413" s="32"/>
    </row>
    <row r="414" spans="1:5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row>
    <row r="415" spans="1:5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c r="AQ415" s="32"/>
      <c r="AR415" s="32"/>
      <c r="AS415" s="32"/>
      <c r="AT415" s="32"/>
      <c r="AU415" s="32"/>
      <c r="AV415" s="32"/>
      <c r="AW415" s="32"/>
      <c r="AX415" s="32"/>
      <c r="AY415" s="32"/>
      <c r="AZ415" s="32"/>
      <c r="BA415" s="32"/>
      <c r="BB415" s="32"/>
      <c r="BC415" s="32"/>
    </row>
    <row r="416" spans="1:5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c r="AN416" s="32"/>
      <c r="AO416" s="32"/>
      <c r="AP416" s="32"/>
      <c r="AQ416" s="32"/>
      <c r="AR416" s="32"/>
      <c r="AS416" s="32"/>
      <c r="AT416" s="32"/>
      <c r="AU416" s="32"/>
      <c r="AV416" s="32"/>
      <c r="AW416" s="32"/>
      <c r="AX416" s="32"/>
      <c r="AY416" s="32"/>
      <c r="AZ416" s="32"/>
      <c r="BA416" s="32"/>
      <c r="BB416" s="32"/>
      <c r="BC416" s="32"/>
    </row>
    <row r="417" spans="1:5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c r="AN417" s="32"/>
      <c r="AO417" s="32"/>
      <c r="AP417" s="32"/>
      <c r="AQ417" s="32"/>
      <c r="AR417" s="32"/>
      <c r="AS417" s="32"/>
      <c r="AT417" s="32"/>
      <c r="AU417" s="32"/>
      <c r="AV417" s="32"/>
      <c r="AW417" s="32"/>
      <c r="AX417" s="32"/>
      <c r="AY417" s="32"/>
      <c r="AZ417" s="32"/>
      <c r="BA417" s="32"/>
      <c r="BB417" s="32"/>
      <c r="BC417" s="32"/>
    </row>
    <row r="418" spans="1:5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c r="AN418" s="32"/>
      <c r="AO418" s="32"/>
      <c r="AP418" s="32"/>
      <c r="AQ418" s="32"/>
      <c r="AR418" s="32"/>
      <c r="AS418" s="32"/>
      <c r="AT418" s="32"/>
      <c r="AU418" s="32"/>
      <c r="AV418" s="32"/>
      <c r="AW418" s="32"/>
      <c r="AX418" s="32"/>
      <c r="AY418" s="32"/>
      <c r="AZ418" s="32"/>
      <c r="BA418" s="32"/>
      <c r="BB418" s="32"/>
      <c r="BC418" s="32"/>
    </row>
    <row r="419" spans="1:5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c r="AP419" s="32"/>
      <c r="AQ419" s="32"/>
      <c r="AR419" s="32"/>
      <c r="AS419" s="32"/>
      <c r="AT419" s="32"/>
      <c r="AU419" s="32"/>
      <c r="AV419" s="32"/>
      <c r="AW419" s="32"/>
      <c r="AX419" s="32"/>
      <c r="AY419" s="32"/>
      <c r="AZ419" s="32"/>
      <c r="BA419" s="32"/>
      <c r="BB419" s="32"/>
      <c r="BC419" s="32"/>
    </row>
    <row r="420" spans="1:5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c r="AP420" s="32"/>
      <c r="AQ420" s="32"/>
      <c r="AR420" s="32"/>
      <c r="AS420" s="32"/>
      <c r="AT420" s="32"/>
      <c r="AU420" s="32"/>
      <c r="AV420" s="32"/>
      <c r="AW420" s="32"/>
      <c r="AX420" s="32"/>
      <c r="AY420" s="32"/>
      <c r="AZ420" s="32"/>
      <c r="BA420" s="32"/>
      <c r="BB420" s="32"/>
      <c r="BC420" s="32"/>
    </row>
    <row r="421" spans="1:5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c r="AN421" s="32"/>
      <c r="AO421" s="32"/>
      <c r="AP421" s="32"/>
      <c r="AQ421" s="32"/>
      <c r="AR421" s="32"/>
      <c r="AS421" s="32"/>
      <c r="AT421" s="32"/>
      <c r="AU421" s="32"/>
      <c r="AV421" s="32"/>
      <c r="AW421" s="32"/>
      <c r="AX421" s="32"/>
      <c r="AY421" s="32"/>
      <c r="AZ421" s="32"/>
      <c r="BA421" s="32"/>
      <c r="BB421" s="32"/>
      <c r="BC421" s="32"/>
    </row>
    <row r="422" spans="1:5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row>
    <row r="423" spans="1:5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c r="AP423" s="32"/>
      <c r="AQ423" s="32"/>
      <c r="AR423" s="32"/>
      <c r="AS423" s="32"/>
      <c r="AT423" s="32"/>
      <c r="AU423" s="32"/>
      <c r="AV423" s="32"/>
      <c r="AW423" s="32"/>
      <c r="AX423" s="32"/>
      <c r="AY423" s="32"/>
      <c r="AZ423" s="32"/>
      <c r="BA423" s="32"/>
      <c r="BB423" s="32"/>
      <c r="BC423" s="32"/>
    </row>
    <row r="424" spans="1:5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c r="AP424" s="32"/>
      <c r="AQ424" s="32"/>
      <c r="AR424" s="32"/>
      <c r="AS424" s="32"/>
      <c r="AT424" s="32"/>
      <c r="AU424" s="32"/>
      <c r="AV424" s="32"/>
      <c r="AW424" s="32"/>
      <c r="AX424" s="32"/>
      <c r="AY424" s="32"/>
      <c r="AZ424" s="32"/>
      <c r="BA424" s="32"/>
      <c r="BB424" s="32"/>
      <c r="BC424" s="32"/>
    </row>
    <row r="425" spans="1:5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c r="AP425" s="32"/>
      <c r="AQ425" s="32"/>
      <c r="AR425" s="32"/>
      <c r="AS425" s="32"/>
      <c r="AT425" s="32"/>
      <c r="AU425" s="32"/>
      <c r="AV425" s="32"/>
      <c r="AW425" s="32"/>
      <c r="AX425" s="32"/>
      <c r="AY425" s="32"/>
      <c r="AZ425" s="32"/>
      <c r="BA425" s="32"/>
      <c r="BB425" s="32"/>
      <c r="BC425" s="32"/>
    </row>
    <row r="426" spans="1:5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2"/>
    </row>
    <row r="427" spans="1:5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2"/>
      <c r="AV427" s="32"/>
      <c r="AW427" s="32"/>
      <c r="AX427" s="32"/>
      <c r="AY427" s="32"/>
      <c r="AZ427" s="32"/>
      <c r="BA427" s="32"/>
      <c r="BB427" s="32"/>
      <c r="BC427" s="32"/>
    </row>
    <row r="428" spans="1:5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c r="AP428" s="32"/>
      <c r="AQ428" s="32"/>
      <c r="AR428" s="32"/>
      <c r="AS428" s="32"/>
      <c r="AT428" s="32"/>
      <c r="AU428" s="32"/>
      <c r="AV428" s="32"/>
      <c r="AW428" s="32"/>
      <c r="AX428" s="32"/>
      <c r="AY428" s="32"/>
      <c r="AZ428" s="32"/>
      <c r="BA428" s="32"/>
      <c r="BB428" s="32"/>
      <c r="BC428" s="32"/>
    </row>
    <row r="429" spans="1:5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c r="AP429" s="32"/>
      <c r="AQ429" s="32"/>
      <c r="AR429" s="32"/>
      <c r="AS429" s="32"/>
      <c r="AT429" s="32"/>
      <c r="AU429" s="32"/>
      <c r="AV429" s="32"/>
      <c r="AW429" s="32"/>
      <c r="AX429" s="32"/>
      <c r="AY429" s="32"/>
      <c r="AZ429" s="32"/>
      <c r="BA429" s="32"/>
      <c r="BB429" s="32"/>
      <c r="BC429" s="32"/>
    </row>
    <row r="430" spans="1:5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c r="AM430" s="32"/>
      <c r="AN430" s="32"/>
      <c r="AO430" s="32"/>
      <c r="AP430" s="32"/>
      <c r="AQ430" s="32"/>
      <c r="AR430" s="32"/>
      <c r="AS430" s="32"/>
      <c r="AT430" s="32"/>
      <c r="AU430" s="32"/>
      <c r="AV430" s="32"/>
      <c r="AW430" s="32"/>
      <c r="AX430" s="32"/>
      <c r="AY430" s="32"/>
      <c r="AZ430" s="32"/>
      <c r="BA430" s="32"/>
      <c r="BB430" s="32"/>
      <c r="BC430" s="32"/>
    </row>
    <row r="431" spans="1:5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c r="AM431" s="32"/>
      <c r="AN431" s="32"/>
      <c r="AO431" s="32"/>
      <c r="AP431" s="32"/>
      <c r="AQ431" s="32"/>
      <c r="AR431" s="32"/>
      <c r="AS431" s="32"/>
      <c r="AT431" s="32"/>
      <c r="AU431" s="32"/>
      <c r="AV431" s="32"/>
      <c r="AW431" s="32"/>
      <c r="AX431" s="32"/>
      <c r="AY431" s="32"/>
      <c r="AZ431" s="32"/>
      <c r="BA431" s="32"/>
      <c r="BB431" s="32"/>
      <c r="BC431" s="32"/>
    </row>
    <row r="432" spans="1:5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c r="AM432" s="32"/>
      <c r="AN432" s="32"/>
      <c r="AO432" s="32"/>
      <c r="AP432" s="32"/>
      <c r="AQ432" s="32"/>
      <c r="AR432" s="32"/>
      <c r="AS432" s="32"/>
      <c r="AT432" s="32"/>
      <c r="AU432" s="32"/>
      <c r="AV432" s="32"/>
      <c r="AW432" s="32"/>
      <c r="AX432" s="32"/>
      <c r="AY432" s="32"/>
      <c r="AZ432" s="32"/>
      <c r="BA432" s="32"/>
      <c r="BB432" s="32"/>
      <c r="BC432" s="32"/>
    </row>
    <row r="433" spans="1:5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c r="AY433" s="32"/>
      <c r="AZ433" s="32"/>
      <c r="BA433" s="32"/>
      <c r="BB433" s="32"/>
      <c r="BC433" s="32"/>
    </row>
    <row r="434" spans="1:5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c r="AY434" s="32"/>
      <c r="AZ434" s="32"/>
      <c r="BA434" s="32"/>
      <c r="BB434" s="32"/>
      <c r="BC434" s="32"/>
    </row>
    <row r="435" spans="1:5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c r="AM435" s="32"/>
      <c r="AN435" s="32"/>
      <c r="AO435" s="32"/>
      <c r="AP435" s="32"/>
      <c r="AQ435" s="32"/>
      <c r="AR435" s="32"/>
      <c r="AS435" s="32"/>
      <c r="AT435" s="32"/>
      <c r="AU435" s="32"/>
      <c r="AV435" s="32"/>
      <c r="AW435" s="32"/>
      <c r="AX435" s="32"/>
      <c r="AY435" s="32"/>
      <c r="AZ435" s="32"/>
      <c r="BA435" s="32"/>
      <c r="BB435" s="32"/>
      <c r="BC435" s="32"/>
    </row>
    <row r="436" spans="1:5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c r="AM436" s="32"/>
      <c r="AN436" s="32"/>
      <c r="AO436" s="32"/>
      <c r="AP436" s="32"/>
      <c r="AQ436" s="32"/>
      <c r="AR436" s="32"/>
      <c r="AS436" s="32"/>
      <c r="AT436" s="32"/>
      <c r="AU436" s="32"/>
      <c r="AV436" s="32"/>
      <c r="AW436" s="32"/>
      <c r="AX436" s="32"/>
      <c r="AY436" s="32"/>
      <c r="AZ436" s="32"/>
      <c r="BA436" s="32"/>
      <c r="BB436" s="32"/>
      <c r="BC436" s="32"/>
    </row>
    <row r="437" spans="1:5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c r="AM437" s="32"/>
      <c r="AN437" s="32"/>
      <c r="AO437" s="32"/>
      <c r="AP437" s="32"/>
      <c r="AQ437" s="32"/>
      <c r="AR437" s="32"/>
      <c r="AS437" s="32"/>
      <c r="AT437" s="32"/>
      <c r="AU437" s="32"/>
      <c r="AV437" s="32"/>
      <c r="AW437" s="32"/>
      <c r="AX437" s="32"/>
      <c r="AY437" s="32"/>
      <c r="AZ437" s="32"/>
      <c r="BA437" s="32"/>
      <c r="BB437" s="32"/>
      <c r="BC437" s="32"/>
    </row>
    <row r="438" spans="1:5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c r="AM438" s="32"/>
      <c r="AN438" s="32"/>
      <c r="AO438" s="32"/>
      <c r="AP438" s="32"/>
      <c r="AQ438" s="32"/>
      <c r="AR438" s="32"/>
      <c r="AS438" s="32"/>
      <c r="AT438" s="32"/>
      <c r="AU438" s="32"/>
      <c r="AV438" s="32"/>
      <c r="AW438" s="32"/>
      <c r="AX438" s="32"/>
      <c r="AY438" s="32"/>
      <c r="AZ438" s="32"/>
      <c r="BA438" s="32"/>
      <c r="BB438" s="32"/>
      <c r="BC438" s="32"/>
    </row>
    <row r="439" spans="1:5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c r="AM439" s="32"/>
      <c r="AN439" s="32"/>
      <c r="AO439" s="32"/>
      <c r="AP439" s="32"/>
      <c r="AQ439" s="32"/>
      <c r="AR439" s="32"/>
      <c r="AS439" s="32"/>
      <c r="AT439" s="32"/>
      <c r="AU439" s="32"/>
      <c r="AV439" s="32"/>
      <c r="AW439" s="32"/>
      <c r="AX439" s="32"/>
      <c r="AY439" s="32"/>
      <c r="AZ439" s="32"/>
      <c r="BA439" s="32"/>
      <c r="BB439" s="32"/>
      <c r="BC439" s="32"/>
    </row>
    <row r="440" spans="1:5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c r="AM440" s="32"/>
      <c r="AN440" s="32"/>
      <c r="AO440" s="32"/>
      <c r="AP440" s="32"/>
      <c r="AQ440" s="32"/>
      <c r="AR440" s="32"/>
      <c r="AS440" s="32"/>
      <c r="AT440" s="32"/>
      <c r="AU440" s="32"/>
      <c r="AV440" s="32"/>
      <c r="AW440" s="32"/>
      <c r="AX440" s="32"/>
      <c r="AY440" s="32"/>
      <c r="AZ440" s="32"/>
      <c r="BA440" s="32"/>
      <c r="BB440" s="32"/>
      <c r="BC440" s="32"/>
    </row>
    <row r="441" spans="1:5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c r="AP441" s="32"/>
      <c r="AQ441" s="32"/>
      <c r="AR441" s="32"/>
      <c r="AS441" s="32"/>
      <c r="AT441" s="32"/>
      <c r="AU441" s="32"/>
      <c r="AV441" s="32"/>
      <c r="AW441" s="32"/>
      <c r="AX441" s="32"/>
      <c r="AY441" s="32"/>
      <c r="AZ441" s="32"/>
      <c r="BA441" s="32"/>
      <c r="BB441" s="32"/>
      <c r="BC441" s="32"/>
    </row>
    <row r="442" spans="1:5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c r="AM442" s="32"/>
      <c r="AN442" s="32"/>
      <c r="AO442" s="32"/>
      <c r="AP442" s="32"/>
      <c r="AQ442" s="32"/>
      <c r="AR442" s="32"/>
      <c r="AS442" s="32"/>
      <c r="AT442" s="32"/>
      <c r="AU442" s="32"/>
      <c r="AV442" s="32"/>
      <c r="AW442" s="32"/>
      <c r="AX442" s="32"/>
      <c r="AY442" s="32"/>
      <c r="AZ442" s="32"/>
      <c r="BA442" s="32"/>
      <c r="BB442" s="32"/>
      <c r="BC442" s="32"/>
    </row>
    <row r="443" spans="1:5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c r="AM443" s="32"/>
      <c r="AN443" s="32"/>
      <c r="AO443" s="32"/>
      <c r="AP443" s="32"/>
      <c r="AQ443" s="32"/>
      <c r="AR443" s="32"/>
      <c r="AS443" s="32"/>
      <c r="AT443" s="32"/>
      <c r="AU443" s="32"/>
      <c r="AV443" s="32"/>
      <c r="AW443" s="32"/>
      <c r="AX443" s="32"/>
      <c r="AY443" s="32"/>
      <c r="AZ443" s="32"/>
      <c r="BA443" s="32"/>
      <c r="BB443" s="32"/>
      <c r="BC443" s="32"/>
    </row>
    <row r="444" spans="1:5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c r="AM444" s="32"/>
      <c r="AN444" s="32"/>
      <c r="AO444" s="32"/>
      <c r="AP444" s="32"/>
      <c r="AQ444" s="32"/>
      <c r="AR444" s="32"/>
      <c r="AS444" s="32"/>
      <c r="AT444" s="32"/>
      <c r="AU444" s="32"/>
      <c r="AV444" s="32"/>
      <c r="AW444" s="32"/>
      <c r="AX444" s="32"/>
      <c r="AY444" s="32"/>
      <c r="AZ444" s="32"/>
      <c r="BA444" s="32"/>
      <c r="BB444" s="32"/>
      <c r="BC444" s="32"/>
    </row>
    <row r="445" spans="1:5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c r="AM445" s="32"/>
      <c r="AN445" s="32"/>
      <c r="AO445" s="32"/>
      <c r="AP445" s="32"/>
      <c r="AQ445" s="32"/>
      <c r="AR445" s="32"/>
      <c r="AS445" s="32"/>
      <c r="AT445" s="32"/>
      <c r="AU445" s="32"/>
      <c r="AV445" s="32"/>
      <c r="AW445" s="32"/>
      <c r="AX445" s="32"/>
      <c r="AY445" s="32"/>
      <c r="AZ445" s="32"/>
      <c r="BA445" s="32"/>
      <c r="BB445" s="32"/>
      <c r="BC445" s="32"/>
    </row>
    <row r="446" spans="1:5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c r="AM446" s="32"/>
      <c r="AN446" s="32"/>
      <c r="AO446" s="32"/>
      <c r="AP446" s="32"/>
      <c r="AQ446" s="32"/>
      <c r="AR446" s="32"/>
      <c r="AS446" s="32"/>
      <c r="AT446" s="32"/>
      <c r="AU446" s="32"/>
      <c r="AV446" s="32"/>
      <c r="AW446" s="32"/>
      <c r="AX446" s="32"/>
      <c r="AY446" s="32"/>
      <c r="AZ446" s="32"/>
      <c r="BA446" s="32"/>
      <c r="BB446" s="32"/>
      <c r="BC446" s="32"/>
    </row>
    <row r="447" spans="1:5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c r="AM447" s="32"/>
      <c r="AN447" s="32"/>
      <c r="AO447" s="32"/>
      <c r="AP447" s="32"/>
      <c r="AQ447" s="32"/>
      <c r="AR447" s="32"/>
      <c r="AS447" s="32"/>
      <c r="AT447" s="32"/>
      <c r="AU447" s="32"/>
      <c r="AV447" s="32"/>
      <c r="AW447" s="32"/>
      <c r="AX447" s="32"/>
      <c r="AY447" s="32"/>
      <c r="AZ447" s="32"/>
      <c r="BA447" s="32"/>
      <c r="BB447" s="32"/>
      <c r="BC447" s="32"/>
    </row>
    <row r="448" spans="1:5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c r="AM448" s="32"/>
      <c r="AN448" s="32"/>
      <c r="AO448" s="32"/>
      <c r="AP448" s="32"/>
      <c r="AQ448" s="32"/>
      <c r="AR448" s="32"/>
      <c r="AS448" s="32"/>
      <c r="AT448" s="32"/>
      <c r="AU448" s="32"/>
      <c r="AV448" s="32"/>
      <c r="AW448" s="32"/>
      <c r="AX448" s="32"/>
      <c r="AY448" s="32"/>
      <c r="AZ448" s="32"/>
      <c r="BA448" s="32"/>
      <c r="BB448" s="32"/>
      <c r="BC448" s="32"/>
    </row>
    <row r="449" spans="1:5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c r="AM449" s="32"/>
      <c r="AN449" s="32"/>
      <c r="AO449" s="32"/>
      <c r="AP449" s="32"/>
      <c r="AQ449" s="32"/>
      <c r="AR449" s="32"/>
      <c r="AS449" s="32"/>
      <c r="AT449" s="32"/>
      <c r="AU449" s="32"/>
      <c r="AV449" s="32"/>
      <c r="AW449" s="32"/>
      <c r="AX449" s="32"/>
      <c r="AY449" s="32"/>
      <c r="AZ449" s="32"/>
      <c r="BA449" s="32"/>
      <c r="BB449" s="32"/>
      <c r="BC449" s="32"/>
    </row>
    <row r="450" spans="1:5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c r="AM450" s="32"/>
      <c r="AN450" s="32"/>
      <c r="AO450" s="32"/>
      <c r="AP450" s="32"/>
      <c r="AQ450" s="32"/>
      <c r="AR450" s="32"/>
      <c r="AS450" s="32"/>
      <c r="AT450" s="32"/>
      <c r="AU450" s="32"/>
      <c r="AV450" s="32"/>
      <c r="AW450" s="32"/>
      <c r="AX450" s="32"/>
      <c r="AY450" s="32"/>
      <c r="AZ450" s="32"/>
      <c r="BA450" s="32"/>
      <c r="BB450" s="32"/>
      <c r="BC450" s="32"/>
    </row>
    <row r="451" spans="1:5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c r="AP451" s="32"/>
      <c r="AQ451" s="32"/>
      <c r="AR451" s="32"/>
      <c r="AS451" s="32"/>
      <c r="AT451" s="32"/>
      <c r="AU451" s="32"/>
      <c r="AV451" s="32"/>
      <c r="AW451" s="32"/>
      <c r="AX451" s="32"/>
      <c r="AY451" s="32"/>
      <c r="AZ451" s="32"/>
      <c r="BA451" s="32"/>
      <c r="BB451" s="32"/>
      <c r="BC451" s="32"/>
    </row>
    <row r="452" spans="1:5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c r="AM452" s="32"/>
      <c r="AN452" s="32"/>
      <c r="AO452" s="32"/>
      <c r="AP452" s="32"/>
      <c r="AQ452" s="32"/>
      <c r="AR452" s="32"/>
      <c r="AS452" s="32"/>
      <c r="AT452" s="32"/>
      <c r="AU452" s="32"/>
      <c r="AV452" s="32"/>
      <c r="AW452" s="32"/>
      <c r="AX452" s="32"/>
      <c r="AY452" s="32"/>
      <c r="AZ452" s="32"/>
      <c r="BA452" s="32"/>
      <c r="BB452" s="32"/>
      <c r="BC452" s="32"/>
    </row>
    <row r="453" spans="1:5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c r="AM453" s="32"/>
      <c r="AN453" s="32"/>
      <c r="AO453" s="32"/>
      <c r="AP453" s="32"/>
      <c r="AQ453" s="32"/>
      <c r="AR453" s="32"/>
      <c r="AS453" s="32"/>
      <c r="AT453" s="32"/>
      <c r="AU453" s="32"/>
      <c r="AV453" s="32"/>
      <c r="AW453" s="32"/>
      <c r="AX453" s="32"/>
      <c r="AY453" s="32"/>
      <c r="AZ453" s="32"/>
      <c r="BA453" s="32"/>
      <c r="BB453" s="32"/>
      <c r="BC453" s="32"/>
    </row>
    <row r="454" spans="1:5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c r="AP454" s="32"/>
      <c r="AQ454" s="32"/>
      <c r="AR454" s="32"/>
      <c r="AS454" s="32"/>
      <c r="AT454" s="32"/>
      <c r="AU454" s="32"/>
      <c r="AV454" s="32"/>
      <c r="AW454" s="32"/>
      <c r="AX454" s="32"/>
      <c r="AY454" s="32"/>
      <c r="AZ454" s="32"/>
      <c r="BA454" s="32"/>
      <c r="BB454" s="32"/>
      <c r="BC454" s="32"/>
    </row>
    <row r="455" spans="1:5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c r="AP455" s="32"/>
      <c r="AQ455" s="32"/>
      <c r="AR455" s="32"/>
      <c r="AS455" s="32"/>
      <c r="AT455" s="32"/>
      <c r="AU455" s="32"/>
      <c r="AV455" s="32"/>
      <c r="AW455" s="32"/>
      <c r="AX455" s="32"/>
      <c r="AY455" s="32"/>
      <c r="AZ455" s="32"/>
      <c r="BA455" s="32"/>
      <c r="BB455" s="32"/>
      <c r="BC455" s="32"/>
    </row>
    <row r="456" spans="1:5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c r="AP456" s="32"/>
      <c r="AQ456" s="32"/>
      <c r="AR456" s="32"/>
      <c r="AS456" s="32"/>
      <c r="AT456" s="32"/>
      <c r="AU456" s="32"/>
      <c r="AV456" s="32"/>
      <c r="AW456" s="32"/>
      <c r="AX456" s="32"/>
      <c r="AY456" s="32"/>
      <c r="AZ456" s="32"/>
      <c r="BA456" s="32"/>
      <c r="BB456" s="32"/>
      <c r="BC456" s="32"/>
    </row>
    <row r="457" spans="1:5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2"/>
      <c r="AV457" s="32"/>
      <c r="AW457" s="32"/>
      <c r="AX457" s="32"/>
      <c r="AY457" s="32"/>
      <c r="AZ457" s="32"/>
      <c r="BA457" s="32"/>
      <c r="BB457" s="32"/>
      <c r="BC457" s="32"/>
    </row>
    <row r="458" spans="1:5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2"/>
      <c r="AV458" s="32"/>
      <c r="AW458" s="32"/>
      <c r="AX458" s="32"/>
      <c r="AY458" s="32"/>
      <c r="AZ458" s="32"/>
      <c r="BA458" s="32"/>
      <c r="BB458" s="32"/>
      <c r="BC458" s="32"/>
    </row>
    <row r="459" spans="1:5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2"/>
      <c r="AV459" s="32"/>
      <c r="AW459" s="32"/>
      <c r="AX459" s="32"/>
      <c r="AY459" s="32"/>
      <c r="AZ459" s="32"/>
      <c r="BA459" s="32"/>
      <c r="BB459" s="32"/>
      <c r="BC459" s="32"/>
    </row>
    <row r="460" spans="1:5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2"/>
      <c r="AV460" s="32"/>
      <c r="AW460" s="32"/>
      <c r="AX460" s="32"/>
      <c r="AY460" s="32"/>
      <c r="AZ460" s="32"/>
      <c r="BA460" s="32"/>
      <c r="BB460" s="32"/>
      <c r="BC460" s="32"/>
    </row>
    <row r="461" spans="1:5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2"/>
      <c r="AV461" s="32"/>
      <c r="AW461" s="32"/>
      <c r="AX461" s="32"/>
      <c r="AY461" s="32"/>
      <c r="AZ461" s="32"/>
      <c r="BA461" s="32"/>
      <c r="BB461" s="32"/>
      <c r="BC461" s="32"/>
    </row>
    <row r="462" spans="1:5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2"/>
      <c r="AV462" s="32"/>
      <c r="AW462" s="32"/>
      <c r="AX462" s="32"/>
      <c r="AY462" s="32"/>
      <c r="AZ462" s="32"/>
      <c r="BA462" s="32"/>
      <c r="BB462" s="32"/>
      <c r="BC462" s="32"/>
    </row>
    <row r="463" spans="1:5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2"/>
      <c r="AV463" s="32"/>
      <c r="AW463" s="32"/>
      <c r="AX463" s="32"/>
      <c r="AY463" s="32"/>
      <c r="AZ463" s="32"/>
      <c r="BA463" s="32"/>
      <c r="BB463" s="32"/>
      <c r="BC463" s="32"/>
    </row>
    <row r="464" spans="1:5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2"/>
      <c r="AV464" s="32"/>
      <c r="AW464" s="32"/>
      <c r="AX464" s="32"/>
      <c r="AY464" s="32"/>
      <c r="AZ464" s="32"/>
      <c r="BA464" s="32"/>
      <c r="BB464" s="32"/>
      <c r="BC464" s="32"/>
    </row>
    <row r="465" spans="1:5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c r="AY465" s="32"/>
      <c r="AZ465" s="32"/>
      <c r="BA465" s="32"/>
      <c r="BB465" s="32"/>
      <c r="BC465" s="32"/>
    </row>
    <row r="466" spans="1:5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c r="AY466" s="32"/>
      <c r="AZ466" s="32"/>
      <c r="BA466" s="32"/>
      <c r="BB466" s="32"/>
      <c r="BC466" s="32"/>
    </row>
    <row r="467" spans="1:5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c r="AY467" s="32"/>
      <c r="AZ467" s="32"/>
      <c r="BA467" s="32"/>
      <c r="BB467" s="32"/>
      <c r="BC467" s="32"/>
    </row>
    <row r="468" spans="1:5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2"/>
      <c r="AV468" s="32"/>
      <c r="AW468" s="32"/>
      <c r="AX468" s="32"/>
      <c r="AY468" s="32"/>
      <c r="AZ468" s="32"/>
      <c r="BA468" s="32"/>
      <c r="BB468" s="32"/>
      <c r="BC468" s="32"/>
    </row>
    <row r="469" spans="1:5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2"/>
      <c r="AV469" s="32"/>
      <c r="AW469" s="32"/>
      <c r="AX469" s="32"/>
      <c r="AY469" s="32"/>
      <c r="AZ469" s="32"/>
      <c r="BA469" s="32"/>
      <c r="BB469" s="32"/>
      <c r="BC469" s="32"/>
    </row>
    <row r="470" spans="1:5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2"/>
      <c r="AV470" s="32"/>
      <c r="AW470" s="32"/>
      <c r="AX470" s="32"/>
      <c r="AY470" s="32"/>
      <c r="AZ470" s="32"/>
      <c r="BA470" s="32"/>
      <c r="BB470" s="32"/>
      <c r="BC470" s="32"/>
    </row>
    <row r="471" spans="1:5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c r="AP471" s="32"/>
      <c r="AQ471" s="32"/>
      <c r="AR471" s="32"/>
      <c r="AS471" s="32"/>
      <c r="AT471" s="32"/>
      <c r="AU471" s="32"/>
      <c r="AV471" s="32"/>
      <c r="AW471" s="32"/>
      <c r="AX471" s="32"/>
      <c r="AY471" s="32"/>
      <c r="AZ471" s="32"/>
      <c r="BA471" s="32"/>
      <c r="BB471" s="32"/>
      <c r="BC471" s="32"/>
    </row>
    <row r="472" spans="1:5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c r="AP472" s="32"/>
      <c r="AQ472" s="32"/>
      <c r="AR472" s="32"/>
      <c r="AS472" s="32"/>
      <c r="AT472" s="32"/>
      <c r="AU472" s="32"/>
      <c r="AV472" s="32"/>
      <c r="AW472" s="32"/>
      <c r="AX472" s="32"/>
      <c r="AY472" s="32"/>
      <c r="AZ472" s="32"/>
      <c r="BA472" s="32"/>
      <c r="BB472" s="32"/>
      <c r="BC472" s="32"/>
    </row>
    <row r="473" spans="1:5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c r="AP473" s="32"/>
      <c r="AQ473" s="32"/>
      <c r="AR473" s="32"/>
      <c r="AS473" s="32"/>
      <c r="AT473" s="32"/>
      <c r="AU473" s="32"/>
      <c r="AV473" s="32"/>
      <c r="AW473" s="32"/>
      <c r="AX473" s="32"/>
      <c r="AY473" s="32"/>
      <c r="AZ473" s="32"/>
      <c r="BA473" s="32"/>
      <c r="BB473" s="32"/>
      <c r="BC473" s="32"/>
    </row>
    <row r="474" spans="1:5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c r="AY474" s="32"/>
      <c r="AZ474" s="32"/>
      <c r="BA474" s="32"/>
      <c r="BB474" s="32"/>
      <c r="BC474" s="32"/>
    </row>
    <row r="475" spans="1:5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c r="AP475" s="32"/>
      <c r="AQ475" s="32"/>
      <c r="AR475" s="32"/>
      <c r="AS475" s="32"/>
      <c r="AT475" s="32"/>
      <c r="AU475" s="32"/>
      <c r="AV475" s="32"/>
      <c r="AW475" s="32"/>
      <c r="AX475" s="32"/>
      <c r="AY475" s="32"/>
      <c r="AZ475" s="32"/>
      <c r="BA475" s="32"/>
      <c r="BB475" s="32"/>
      <c r="BC475" s="32"/>
    </row>
    <row r="476" spans="1:5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c r="AP476" s="32"/>
      <c r="AQ476" s="32"/>
      <c r="AR476" s="32"/>
      <c r="AS476" s="32"/>
      <c r="AT476" s="32"/>
      <c r="AU476" s="32"/>
      <c r="AV476" s="32"/>
      <c r="AW476" s="32"/>
      <c r="AX476" s="32"/>
      <c r="AY476" s="32"/>
      <c r="AZ476" s="32"/>
      <c r="BA476" s="32"/>
      <c r="BB476" s="32"/>
      <c r="BC476" s="32"/>
    </row>
    <row r="477" spans="1:5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c r="AP477" s="32"/>
      <c r="AQ477" s="32"/>
      <c r="AR477" s="32"/>
      <c r="AS477" s="32"/>
      <c r="AT477" s="32"/>
      <c r="AU477" s="32"/>
      <c r="AV477" s="32"/>
      <c r="AW477" s="32"/>
      <c r="AX477" s="32"/>
      <c r="AY477" s="32"/>
      <c r="AZ477" s="32"/>
      <c r="BA477" s="32"/>
      <c r="BB477" s="32"/>
      <c r="BC477" s="32"/>
    </row>
    <row r="478" spans="1:5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c r="AP478" s="32"/>
      <c r="AQ478" s="32"/>
      <c r="AR478" s="32"/>
      <c r="AS478" s="32"/>
      <c r="AT478" s="32"/>
      <c r="AU478" s="32"/>
      <c r="AV478" s="32"/>
      <c r="AW478" s="32"/>
      <c r="AX478" s="32"/>
      <c r="AY478" s="32"/>
      <c r="AZ478" s="32"/>
      <c r="BA478" s="32"/>
      <c r="BB478" s="32"/>
      <c r="BC478" s="32"/>
    </row>
    <row r="479" spans="1:5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c r="AP479" s="32"/>
      <c r="AQ479" s="32"/>
      <c r="AR479" s="32"/>
      <c r="AS479" s="32"/>
      <c r="AT479" s="32"/>
      <c r="AU479" s="32"/>
      <c r="AV479" s="32"/>
      <c r="AW479" s="32"/>
      <c r="AX479" s="32"/>
      <c r="AY479" s="32"/>
      <c r="AZ479" s="32"/>
      <c r="BA479" s="32"/>
      <c r="BB479" s="32"/>
      <c r="BC479" s="32"/>
    </row>
    <row r="480" spans="1:5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row>
    <row r="481" spans="1:5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c r="AP481" s="32"/>
      <c r="AQ481" s="32"/>
      <c r="AR481" s="32"/>
      <c r="AS481" s="32"/>
      <c r="AT481" s="32"/>
      <c r="AU481" s="32"/>
      <c r="AV481" s="32"/>
      <c r="AW481" s="32"/>
      <c r="AX481" s="32"/>
      <c r="AY481" s="32"/>
      <c r="AZ481" s="32"/>
      <c r="BA481" s="32"/>
      <c r="BB481" s="32"/>
      <c r="BC481" s="32"/>
    </row>
    <row r="482" spans="1:5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c r="AP482" s="32"/>
      <c r="AQ482" s="32"/>
      <c r="AR482" s="32"/>
      <c r="AS482" s="32"/>
      <c r="AT482" s="32"/>
      <c r="AU482" s="32"/>
      <c r="AV482" s="32"/>
      <c r="AW482" s="32"/>
      <c r="AX482" s="32"/>
      <c r="AY482" s="32"/>
      <c r="AZ482" s="32"/>
      <c r="BA482" s="32"/>
      <c r="BB482" s="32"/>
      <c r="BC482" s="32"/>
    </row>
    <row r="483" spans="1:5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c r="AP483" s="32"/>
      <c r="AQ483" s="32"/>
      <c r="AR483" s="32"/>
      <c r="AS483" s="32"/>
      <c r="AT483" s="32"/>
      <c r="AU483" s="32"/>
      <c r="AV483" s="32"/>
      <c r="AW483" s="32"/>
      <c r="AX483" s="32"/>
      <c r="AY483" s="32"/>
      <c r="AZ483" s="32"/>
      <c r="BA483" s="32"/>
      <c r="BB483" s="32"/>
      <c r="BC483" s="32"/>
    </row>
    <row r="484" spans="1:5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c r="AP484" s="32"/>
      <c r="AQ484" s="32"/>
      <c r="AR484" s="32"/>
      <c r="AS484" s="32"/>
      <c r="AT484" s="32"/>
      <c r="AU484" s="32"/>
      <c r="AV484" s="32"/>
      <c r="AW484" s="32"/>
      <c r="AX484" s="32"/>
      <c r="AY484" s="32"/>
      <c r="AZ484" s="32"/>
      <c r="BA484" s="32"/>
      <c r="BB484" s="32"/>
      <c r="BC484" s="32"/>
    </row>
    <row r="485" spans="1:5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c r="AP485" s="32"/>
      <c r="AQ485" s="32"/>
      <c r="AR485" s="32"/>
      <c r="AS485" s="32"/>
      <c r="AT485" s="32"/>
      <c r="AU485" s="32"/>
      <c r="AV485" s="32"/>
      <c r="AW485" s="32"/>
      <c r="AX485" s="32"/>
      <c r="AY485" s="32"/>
      <c r="AZ485" s="32"/>
      <c r="BA485" s="32"/>
      <c r="BB485" s="32"/>
      <c r="BC485" s="32"/>
    </row>
    <row r="486" spans="1:5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c r="AP486" s="32"/>
      <c r="AQ486" s="32"/>
      <c r="AR486" s="32"/>
      <c r="AS486" s="32"/>
      <c r="AT486" s="32"/>
      <c r="AU486" s="32"/>
      <c r="AV486" s="32"/>
      <c r="AW486" s="32"/>
      <c r="AX486" s="32"/>
      <c r="AY486" s="32"/>
      <c r="AZ486" s="32"/>
      <c r="BA486" s="32"/>
      <c r="BB486" s="32"/>
      <c r="BC486" s="32"/>
    </row>
    <row r="487" spans="1:5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c r="AP487" s="32"/>
      <c r="AQ487" s="32"/>
      <c r="AR487" s="32"/>
      <c r="AS487" s="32"/>
      <c r="AT487" s="32"/>
      <c r="AU487" s="32"/>
      <c r="AV487" s="32"/>
      <c r="AW487" s="32"/>
      <c r="AX487" s="32"/>
      <c r="AY487" s="32"/>
      <c r="AZ487" s="32"/>
      <c r="BA487" s="32"/>
      <c r="BB487" s="32"/>
      <c r="BC487" s="32"/>
    </row>
    <row r="488" spans="1:5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c r="AY488" s="32"/>
      <c r="AZ488" s="32"/>
      <c r="BA488" s="32"/>
      <c r="BB488" s="32"/>
      <c r="BC488" s="32"/>
    </row>
    <row r="489" spans="1:5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c r="AP489" s="32"/>
      <c r="AQ489" s="32"/>
      <c r="AR489" s="32"/>
      <c r="AS489" s="32"/>
      <c r="AT489" s="32"/>
      <c r="AU489" s="32"/>
      <c r="AV489" s="32"/>
      <c r="AW489" s="32"/>
      <c r="AX489" s="32"/>
      <c r="AY489" s="32"/>
      <c r="AZ489" s="32"/>
      <c r="BA489" s="32"/>
      <c r="BB489" s="32"/>
      <c r="BC489" s="32"/>
    </row>
    <row r="490" spans="1:5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c r="AY490" s="32"/>
      <c r="AZ490" s="32"/>
      <c r="BA490" s="32"/>
      <c r="BB490" s="32"/>
      <c r="BC490" s="32"/>
    </row>
    <row r="491" spans="1:5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2"/>
      <c r="AV491" s="32"/>
      <c r="AW491" s="32"/>
      <c r="AX491" s="32"/>
      <c r="AY491" s="32"/>
      <c r="AZ491" s="32"/>
      <c r="BA491" s="32"/>
      <c r="BB491" s="32"/>
      <c r="BC491" s="32"/>
    </row>
    <row r="492" spans="1:5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c r="AY492" s="32"/>
      <c r="AZ492" s="32"/>
      <c r="BA492" s="32"/>
      <c r="BB492" s="32"/>
      <c r="BC492" s="32"/>
    </row>
    <row r="493" spans="1:5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c r="AP493" s="32"/>
      <c r="AQ493" s="32"/>
      <c r="AR493" s="32"/>
      <c r="AS493" s="32"/>
      <c r="AT493" s="32"/>
      <c r="AU493" s="32"/>
      <c r="AV493" s="32"/>
      <c r="AW493" s="32"/>
      <c r="AX493" s="32"/>
      <c r="AY493" s="32"/>
      <c r="AZ493" s="32"/>
      <c r="BA493" s="32"/>
      <c r="BB493" s="32"/>
      <c r="BC493" s="32"/>
    </row>
    <row r="494" spans="1:5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c r="AY494" s="32"/>
      <c r="AZ494" s="32"/>
      <c r="BA494" s="32"/>
      <c r="BB494" s="32"/>
      <c r="BC494" s="32"/>
    </row>
    <row r="495" spans="1:5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c r="AN495" s="32"/>
      <c r="AO495" s="32"/>
      <c r="AP495" s="32"/>
      <c r="AQ495" s="32"/>
      <c r="AR495" s="32"/>
      <c r="AS495" s="32"/>
      <c r="AT495" s="32"/>
      <c r="AU495" s="32"/>
      <c r="AV495" s="32"/>
      <c r="AW495" s="32"/>
      <c r="AX495" s="32"/>
      <c r="AY495" s="32"/>
      <c r="AZ495" s="32"/>
      <c r="BA495" s="32"/>
      <c r="BB495" s="32"/>
      <c r="BC495" s="32"/>
    </row>
    <row r="496" spans="1:5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c r="AN496" s="32"/>
      <c r="AO496" s="32"/>
      <c r="AP496" s="32"/>
      <c r="AQ496" s="32"/>
      <c r="AR496" s="32"/>
      <c r="AS496" s="32"/>
      <c r="AT496" s="32"/>
      <c r="AU496" s="32"/>
      <c r="AV496" s="32"/>
      <c r="AW496" s="32"/>
      <c r="AX496" s="32"/>
      <c r="AY496" s="32"/>
      <c r="AZ496" s="32"/>
      <c r="BA496" s="32"/>
      <c r="BB496" s="32"/>
      <c r="BC496" s="32"/>
    </row>
    <row r="497" spans="1:5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c r="AN497" s="32"/>
      <c r="AO497" s="32"/>
      <c r="AP497" s="32"/>
      <c r="AQ497" s="32"/>
      <c r="AR497" s="32"/>
      <c r="AS497" s="32"/>
      <c r="AT497" s="32"/>
      <c r="AU497" s="32"/>
      <c r="AV497" s="32"/>
      <c r="AW497" s="32"/>
      <c r="AX497" s="32"/>
      <c r="AY497" s="32"/>
      <c r="AZ497" s="32"/>
      <c r="BA497" s="32"/>
      <c r="BB497" s="32"/>
      <c r="BC497" s="32"/>
    </row>
    <row r="498" spans="1:5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c r="AN498" s="32"/>
      <c r="AO498" s="32"/>
      <c r="AP498" s="32"/>
      <c r="AQ498" s="32"/>
      <c r="AR498" s="32"/>
      <c r="AS498" s="32"/>
      <c r="AT498" s="32"/>
      <c r="AU498" s="32"/>
      <c r="AV498" s="32"/>
      <c r="AW498" s="32"/>
      <c r="AX498" s="32"/>
      <c r="AY498" s="32"/>
      <c r="AZ498" s="32"/>
      <c r="BA498" s="32"/>
      <c r="BB498" s="32"/>
      <c r="BC498" s="32"/>
    </row>
    <row r="499" spans="1:5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c r="AY499" s="32"/>
      <c r="AZ499" s="32"/>
      <c r="BA499" s="32"/>
      <c r="BB499" s="32"/>
      <c r="BC499" s="32"/>
    </row>
    <row r="500" spans="1:5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c r="AP500" s="32"/>
      <c r="AQ500" s="32"/>
      <c r="AR500" s="32"/>
      <c r="AS500" s="32"/>
      <c r="AT500" s="32"/>
      <c r="AU500" s="32"/>
      <c r="AV500" s="32"/>
      <c r="AW500" s="32"/>
      <c r="AX500" s="32"/>
      <c r="AY500" s="32"/>
      <c r="AZ500" s="32"/>
      <c r="BA500" s="32"/>
      <c r="BB500" s="32"/>
      <c r="BC500" s="32"/>
    </row>
    <row r="501" spans="1:5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c r="AN501" s="32"/>
      <c r="AO501" s="32"/>
      <c r="AP501" s="32"/>
      <c r="AQ501" s="32"/>
      <c r="AR501" s="32"/>
      <c r="AS501" s="32"/>
      <c r="AT501" s="32"/>
      <c r="AU501" s="32"/>
      <c r="AV501" s="32"/>
      <c r="AW501" s="32"/>
      <c r="AX501" s="32"/>
      <c r="AY501" s="32"/>
      <c r="AZ501" s="32"/>
      <c r="BA501" s="32"/>
      <c r="BB501" s="32"/>
      <c r="BC501" s="32"/>
    </row>
    <row r="502" spans="1:5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c r="AP502" s="32"/>
      <c r="AQ502" s="32"/>
      <c r="AR502" s="32"/>
      <c r="AS502" s="32"/>
      <c r="AT502" s="32"/>
      <c r="AU502" s="32"/>
      <c r="AV502" s="32"/>
      <c r="AW502" s="32"/>
      <c r="AX502" s="32"/>
      <c r="AY502" s="32"/>
      <c r="AZ502" s="32"/>
      <c r="BA502" s="32"/>
      <c r="BB502" s="32"/>
      <c r="BC502" s="32"/>
    </row>
    <row r="503" spans="1:5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c r="AN503" s="32"/>
      <c r="AO503" s="32"/>
      <c r="AP503" s="32"/>
      <c r="AQ503" s="32"/>
      <c r="AR503" s="32"/>
      <c r="AS503" s="32"/>
      <c r="AT503" s="32"/>
      <c r="AU503" s="32"/>
      <c r="AV503" s="32"/>
      <c r="AW503" s="32"/>
      <c r="AX503" s="32"/>
      <c r="AY503" s="32"/>
      <c r="AZ503" s="32"/>
      <c r="BA503" s="32"/>
      <c r="BB503" s="32"/>
      <c r="BC503" s="32"/>
    </row>
    <row r="504" spans="1:5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32"/>
      <c r="AU504" s="32"/>
      <c r="AV504" s="32"/>
      <c r="AW504" s="32"/>
      <c r="AX504" s="32"/>
      <c r="AY504" s="32"/>
      <c r="AZ504" s="32"/>
      <c r="BA504" s="32"/>
      <c r="BB504" s="32"/>
      <c r="BC504" s="32"/>
    </row>
    <row r="505" spans="1:5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c r="AN505" s="32"/>
      <c r="AO505" s="32"/>
      <c r="AP505" s="32"/>
      <c r="AQ505" s="32"/>
      <c r="AR505" s="32"/>
      <c r="AS505" s="32"/>
      <c r="AT505" s="32"/>
      <c r="AU505" s="32"/>
      <c r="AV505" s="32"/>
      <c r="AW505" s="32"/>
      <c r="AX505" s="32"/>
      <c r="AY505" s="32"/>
      <c r="AZ505" s="32"/>
      <c r="BA505" s="32"/>
      <c r="BB505" s="32"/>
      <c r="BC505" s="32"/>
    </row>
    <row r="506" spans="1:5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c r="AN506" s="32"/>
      <c r="AO506" s="32"/>
      <c r="AP506" s="32"/>
      <c r="AQ506" s="32"/>
      <c r="AR506" s="32"/>
      <c r="AS506" s="32"/>
      <c r="AT506" s="32"/>
      <c r="AU506" s="32"/>
      <c r="AV506" s="32"/>
      <c r="AW506" s="32"/>
      <c r="AX506" s="32"/>
      <c r="AY506" s="32"/>
      <c r="AZ506" s="32"/>
      <c r="BA506" s="32"/>
      <c r="BB506" s="32"/>
      <c r="BC506" s="32"/>
    </row>
    <row r="507" spans="1:5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c r="AN507" s="32"/>
      <c r="AO507" s="32"/>
      <c r="AP507" s="32"/>
      <c r="AQ507" s="32"/>
      <c r="AR507" s="32"/>
      <c r="AS507" s="32"/>
      <c r="AT507" s="32"/>
      <c r="AU507" s="32"/>
      <c r="AV507" s="32"/>
      <c r="AW507" s="32"/>
      <c r="AX507" s="32"/>
      <c r="AY507" s="32"/>
      <c r="AZ507" s="32"/>
      <c r="BA507" s="32"/>
      <c r="BB507" s="32"/>
      <c r="BC507" s="32"/>
    </row>
    <row r="508" spans="1:5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c r="AN508" s="32"/>
      <c r="AO508" s="32"/>
      <c r="AP508" s="32"/>
      <c r="AQ508" s="32"/>
      <c r="AR508" s="32"/>
      <c r="AS508" s="32"/>
      <c r="AT508" s="32"/>
      <c r="AU508" s="32"/>
      <c r="AV508" s="32"/>
      <c r="AW508" s="32"/>
      <c r="AX508" s="32"/>
      <c r="AY508" s="32"/>
      <c r="AZ508" s="32"/>
      <c r="BA508" s="32"/>
      <c r="BB508" s="32"/>
      <c r="BC508" s="32"/>
    </row>
    <row r="509" spans="1:5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c r="AN509" s="32"/>
      <c r="AO509" s="32"/>
      <c r="AP509" s="32"/>
      <c r="AQ509" s="32"/>
      <c r="AR509" s="32"/>
      <c r="AS509" s="32"/>
      <c r="AT509" s="32"/>
      <c r="AU509" s="32"/>
      <c r="AV509" s="32"/>
      <c r="AW509" s="32"/>
      <c r="AX509" s="32"/>
      <c r="AY509" s="32"/>
      <c r="AZ509" s="32"/>
      <c r="BA509" s="32"/>
      <c r="BB509" s="32"/>
      <c r="BC509" s="32"/>
    </row>
    <row r="510" spans="1:5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c r="AM510" s="32"/>
      <c r="AN510" s="32"/>
      <c r="AO510" s="32"/>
      <c r="AP510" s="32"/>
      <c r="AQ510" s="32"/>
      <c r="AR510" s="32"/>
      <c r="AS510" s="32"/>
      <c r="AT510" s="32"/>
      <c r="AU510" s="32"/>
      <c r="AV510" s="32"/>
      <c r="AW510" s="32"/>
      <c r="AX510" s="32"/>
      <c r="AY510" s="32"/>
      <c r="AZ510" s="32"/>
      <c r="BA510" s="32"/>
      <c r="BB510" s="32"/>
      <c r="BC510" s="32"/>
    </row>
    <row r="511" spans="1:5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c r="AM511" s="32"/>
      <c r="AN511" s="32"/>
      <c r="AO511" s="32"/>
      <c r="AP511" s="32"/>
      <c r="AQ511" s="32"/>
      <c r="AR511" s="32"/>
      <c r="AS511" s="32"/>
      <c r="AT511" s="32"/>
      <c r="AU511" s="32"/>
      <c r="AV511" s="32"/>
      <c r="AW511" s="32"/>
      <c r="AX511" s="32"/>
      <c r="AY511" s="32"/>
      <c r="AZ511" s="32"/>
      <c r="BA511" s="32"/>
      <c r="BB511" s="32"/>
      <c r="BC511" s="32"/>
    </row>
    <row r="512" spans="1:5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c r="AM512" s="32"/>
      <c r="AN512" s="32"/>
      <c r="AO512" s="32"/>
      <c r="AP512" s="32"/>
      <c r="AQ512" s="32"/>
      <c r="AR512" s="32"/>
      <c r="AS512" s="32"/>
      <c r="AT512" s="32"/>
      <c r="AU512" s="32"/>
      <c r="AV512" s="32"/>
      <c r="AW512" s="32"/>
      <c r="AX512" s="32"/>
      <c r="AY512" s="32"/>
      <c r="AZ512" s="32"/>
      <c r="BA512" s="32"/>
      <c r="BB512" s="32"/>
      <c r="BC512" s="32"/>
    </row>
    <row r="513" spans="1:5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c r="AM513" s="32"/>
      <c r="AN513" s="32"/>
      <c r="AO513" s="32"/>
      <c r="AP513" s="32"/>
      <c r="AQ513" s="32"/>
      <c r="AR513" s="32"/>
      <c r="AS513" s="32"/>
      <c r="AT513" s="32"/>
      <c r="AU513" s="32"/>
      <c r="AV513" s="32"/>
      <c r="AW513" s="32"/>
      <c r="AX513" s="32"/>
      <c r="AY513" s="32"/>
      <c r="AZ513" s="32"/>
      <c r="BA513" s="32"/>
      <c r="BB513" s="32"/>
      <c r="BC513" s="32"/>
    </row>
    <row r="514" spans="1:5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c r="AM514" s="32"/>
      <c r="AN514" s="32"/>
      <c r="AO514" s="32"/>
      <c r="AP514" s="32"/>
      <c r="AQ514" s="32"/>
      <c r="AR514" s="32"/>
      <c r="AS514" s="32"/>
      <c r="AT514" s="32"/>
      <c r="AU514" s="32"/>
      <c r="AV514" s="32"/>
      <c r="AW514" s="32"/>
      <c r="AX514" s="32"/>
      <c r="AY514" s="32"/>
      <c r="AZ514" s="32"/>
      <c r="BA514" s="32"/>
      <c r="BB514" s="32"/>
      <c r="BC514" s="32"/>
    </row>
    <row r="515" spans="1:5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c r="AM515" s="32"/>
      <c r="AN515" s="32"/>
      <c r="AO515" s="32"/>
      <c r="AP515" s="32"/>
      <c r="AQ515" s="32"/>
      <c r="AR515" s="32"/>
      <c r="AS515" s="32"/>
      <c r="AT515" s="32"/>
      <c r="AU515" s="32"/>
      <c r="AV515" s="32"/>
      <c r="AW515" s="32"/>
      <c r="AX515" s="32"/>
      <c r="AY515" s="32"/>
      <c r="AZ515" s="32"/>
      <c r="BA515" s="32"/>
      <c r="BB515" s="32"/>
      <c r="BC515" s="32"/>
    </row>
    <row r="516" spans="1:5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c r="AM516" s="32"/>
      <c r="AN516" s="32"/>
      <c r="AO516" s="32"/>
      <c r="AP516" s="32"/>
      <c r="AQ516" s="32"/>
      <c r="AR516" s="32"/>
      <c r="AS516" s="32"/>
      <c r="AT516" s="32"/>
      <c r="AU516" s="32"/>
      <c r="AV516" s="32"/>
      <c r="AW516" s="32"/>
      <c r="AX516" s="32"/>
      <c r="AY516" s="32"/>
      <c r="AZ516" s="32"/>
      <c r="BA516" s="32"/>
      <c r="BB516" s="32"/>
      <c r="BC516" s="32"/>
    </row>
    <row r="517" spans="1:5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c r="AM517" s="32"/>
      <c r="AN517" s="32"/>
      <c r="AO517" s="32"/>
      <c r="AP517" s="32"/>
      <c r="AQ517" s="32"/>
      <c r="AR517" s="32"/>
      <c r="AS517" s="32"/>
      <c r="AT517" s="32"/>
      <c r="AU517" s="32"/>
      <c r="AV517" s="32"/>
      <c r="AW517" s="32"/>
      <c r="AX517" s="32"/>
      <c r="AY517" s="32"/>
      <c r="AZ517" s="32"/>
      <c r="BA517" s="32"/>
      <c r="BB517" s="32"/>
      <c r="BC517" s="32"/>
    </row>
    <row r="518" spans="1:5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c r="AM518" s="32"/>
      <c r="AN518" s="32"/>
      <c r="AO518" s="32"/>
      <c r="AP518" s="32"/>
      <c r="AQ518" s="32"/>
      <c r="AR518" s="32"/>
      <c r="AS518" s="32"/>
      <c r="AT518" s="32"/>
      <c r="AU518" s="32"/>
      <c r="AV518" s="32"/>
      <c r="AW518" s="32"/>
      <c r="AX518" s="32"/>
      <c r="AY518" s="32"/>
      <c r="AZ518" s="32"/>
      <c r="BA518" s="32"/>
      <c r="BB518" s="32"/>
      <c r="BC518" s="32"/>
    </row>
    <row r="519" spans="1:5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c r="AM519" s="32"/>
      <c r="AN519" s="32"/>
      <c r="AO519" s="32"/>
      <c r="AP519" s="32"/>
      <c r="AQ519" s="32"/>
      <c r="AR519" s="32"/>
      <c r="AS519" s="32"/>
      <c r="AT519" s="32"/>
      <c r="AU519" s="32"/>
      <c r="AV519" s="32"/>
      <c r="AW519" s="32"/>
      <c r="AX519" s="32"/>
      <c r="AY519" s="32"/>
      <c r="AZ519" s="32"/>
      <c r="BA519" s="32"/>
      <c r="BB519" s="32"/>
      <c r="BC519" s="32"/>
    </row>
    <row r="520" spans="1:5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c r="AM520" s="32"/>
      <c r="AN520" s="32"/>
      <c r="AO520" s="32"/>
      <c r="AP520" s="32"/>
      <c r="AQ520" s="32"/>
      <c r="AR520" s="32"/>
      <c r="AS520" s="32"/>
      <c r="AT520" s="32"/>
      <c r="AU520" s="32"/>
      <c r="AV520" s="32"/>
      <c r="AW520" s="32"/>
      <c r="AX520" s="32"/>
      <c r="AY520" s="32"/>
      <c r="AZ520" s="32"/>
      <c r="BA520" s="32"/>
      <c r="BB520" s="32"/>
      <c r="BC520" s="32"/>
    </row>
    <row r="521" spans="1:5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c r="AM521" s="32"/>
      <c r="AN521" s="32"/>
      <c r="AO521" s="32"/>
      <c r="AP521" s="32"/>
      <c r="AQ521" s="32"/>
      <c r="AR521" s="32"/>
      <c r="AS521" s="32"/>
      <c r="AT521" s="32"/>
      <c r="AU521" s="32"/>
      <c r="AV521" s="32"/>
      <c r="AW521" s="32"/>
      <c r="AX521" s="32"/>
      <c r="AY521" s="32"/>
      <c r="AZ521" s="32"/>
      <c r="BA521" s="32"/>
      <c r="BB521" s="32"/>
      <c r="BC521" s="32"/>
    </row>
    <row r="522" spans="1:5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c r="AM522" s="32"/>
      <c r="AN522" s="32"/>
      <c r="AO522" s="32"/>
      <c r="AP522" s="32"/>
      <c r="AQ522" s="32"/>
      <c r="AR522" s="32"/>
      <c r="AS522" s="32"/>
      <c r="AT522" s="32"/>
      <c r="AU522" s="32"/>
      <c r="AV522" s="32"/>
      <c r="AW522" s="32"/>
      <c r="AX522" s="32"/>
      <c r="AY522" s="32"/>
      <c r="AZ522" s="32"/>
      <c r="BA522" s="32"/>
      <c r="BB522" s="32"/>
      <c r="BC522" s="32"/>
    </row>
    <row r="523" spans="1:5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c r="AM523" s="32"/>
      <c r="AN523" s="32"/>
      <c r="AO523" s="32"/>
      <c r="AP523" s="32"/>
      <c r="AQ523" s="32"/>
      <c r="AR523" s="32"/>
      <c r="AS523" s="32"/>
      <c r="AT523" s="32"/>
      <c r="AU523" s="32"/>
      <c r="AV523" s="32"/>
      <c r="AW523" s="32"/>
      <c r="AX523" s="32"/>
      <c r="AY523" s="32"/>
      <c r="AZ523" s="32"/>
      <c r="BA523" s="32"/>
      <c r="BB523" s="32"/>
      <c r="BC523" s="32"/>
    </row>
    <row r="524" spans="1:5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c r="AM524" s="32"/>
      <c r="AN524" s="32"/>
      <c r="AO524" s="32"/>
      <c r="AP524" s="32"/>
      <c r="AQ524" s="32"/>
      <c r="AR524" s="32"/>
      <c r="AS524" s="32"/>
      <c r="AT524" s="32"/>
      <c r="AU524" s="32"/>
      <c r="AV524" s="32"/>
      <c r="AW524" s="32"/>
      <c r="AX524" s="32"/>
      <c r="AY524" s="32"/>
      <c r="AZ524" s="32"/>
      <c r="BA524" s="32"/>
      <c r="BB524" s="32"/>
      <c r="BC524" s="32"/>
    </row>
    <row r="525" spans="1:5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c r="AM525" s="32"/>
      <c r="AN525" s="32"/>
      <c r="AO525" s="32"/>
      <c r="AP525" s="32"/>
      <c r="AQ525" s="32"/>
      <c r="AR525" s="32"/>
      <c r="AS525" s="32"/>
      <c r="AT525" s="32"/>
      <c r="AU525" s="32"/>
      <c r="AV525" s="32"/>
      <c r="AW525" s="32"/>
      <c r="AX525" s="32"/>
      <c r="AY525" s="32"/>
      <c r="AZ525" s="32"/>
      <c r="BA525" s="32"/>
      <c r="BB525" s="32"/>
      <c r="BC525" s="32"/>
    </row>
    <row r="526" spans="1:5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c r="AM526" s="32"/>
      <c r="AN526" s="32"/>
      <c r="AO526" s="32"/>
      <c r="AP526" s="32"/>
      <c r="AQ526" s="32"/>
      <c r="AR526" s="32"/>
      <c r="AS526" s="32"/>
      <c r="AT526" s="32"/>
      <c r="AU526" s="32"/>
      <c r="AV526" s="32"/>
      <c r="AW526" s="32"/>
      <c r="AX526" s="32"/>
      <c r="AY526" s="32"/>
      <c r="AZ526" s="32"/>
      <c r="BA526" s="32"/>
      <c r="BB526" s="32"/>
      <c r="BC526" s="32"/>
    </row>
    <row r="527" spans="1:5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c r="AM527" s="32"/>
      <c r="AN527" s="32"/>
      <c r="AO527" s="32"/>
      <c r="AP527" s="32"/>
      <c r="AQ527" s="32"/>
      <c r="AR527" s="32"/>
      <c r="AS527" s="32"/>
      <c r="AT527" s="32"/>
      <c r="AU527" s="32"/>
      <c r="AV527" s="32"/>
      <c r="AW527" s="32"/>
      <c r="AX527" s="32"/>
      <c r="AY527" s="32"/>
      <c r="AZ527" s="32"/>
      <c r="BA527" s="32"/>
      <c r="BB527" s="32"/>
      <c r="BC527" s="32"/>
    </row>
    <row r="528" spans="1:5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c r="AM528" s="32"/>
      <c r="AN528" s="32"/>
      <c r="AO528" s="32"/>
      <c r="AP528" s="32"/>
      <c r="AQ528" s="32"/>
      <c r="AR528" s="32"/>
      <c r="AS528" s="32"/>
      <c r="AT528" s="32"/>
      <c r="AU528" s="32"/>
      <c r="AV528" s="32"/>
      <c r="AW528" s="32"/>
      <c r="AX528" s="32"/>
      <c r="AY528" s="32"/>
      <c r="AZ528" s="32"/>
      <c r="BA528" s="32"/>
      <c r="BB528" s="32"/>
      <c r="BC528" s="32"/>
    </row>
    <row r="529" spans="1:5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c r="AM529" s="32"/>
      <c r="AN529" s="32"/>
      <c r="AO529" s="32"/>
      <c r="AP529" s="32"/>
      <c r="AQ529" s="32"/>
      <c r="AR529" s="32"/>
      <c r="AS529" s="32"/>
      <c r="AT529" s="32"/>
      <c r="AU529" s="32"/>
      <c r="AV529" s="32"/>
      <c r="AW529" s="32"/>
      <c r="AX529" s="32"/>
      <c r="AY529" s="32"/>
      <c r="AZ529" s="32"/>
      <c r="BA529" s="32"/>
      <c r="BB529" s="32"/>
      <c r="BC529" s="32"/>
    </row>
    <row r="530" spans="1:5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c r="AM530" s="32"/>
      <c r="AN530" s="32"/>
      <c r="AO530" s="32"/>
      <c r="AP530" s="32"/>
      <c r="AQ530" s="32"/>
      <c r="AR530" s="32"/>
      <c r="AS530" s="32"/>
      <c r="AT530" s="32"/>
      <c r="AU530" s="32"/>
      <c r="AV530" s="32"/>
      <c r="AW530" s="32"/>
      <c r="AX530" s="32"/>
      <c r="AY530" s="32"/>
      <c r="AZ530" s="32"/>
      <c r="BA530" s="32"/>
      <c r="BB530" s="32"/>
      <c r="BC530" s="32"/>
    </row>
    <row r="531" spans="1:5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c r="AM531" s="32"/>
      <c r="AN531" s="32"/>
      <c r="AO531" s="32"/>
      <c r="AP531" s="32"/>
      <c r="AQ531" s="32"/>
      <c r="AR531" s="32"/>
      <c r="AS531" s="32"/>
      <c r="AT531" s="32"/>
      <c r="AU531" s="32"/>
      <c r="AV531" s="32"/>
      <c r="AW531" s="32"/>
      <c r="AX531" s="32"/>
      <c r="AY531" s="32"/>
      <c r="AZ531" s="32"/>
      <c r="BA531" s="32"/>
      <c r="BB531" s="32"/>
      <c r="BC531" s="32"/>
    </row>
    <row r="532" spans="1:5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c r="AM532" s="32"/>
      <c r="AN532" s="32"/>
      <c r="AO532" s="32"/>
      <c r="AP532" s="32"/>
      <c r="AQ532" s="32"/>
      <c r="AR532" s="32"/>
      <c r="AS532" s="32"/>
      <c r="AT532" s="32"/>
      <c r="AU532" s="32"/>
      <c r="AV532" s="32"/>
      <c r="AW532" s="32"/>
      <c r="AX532" s="32"/>
      <c r="AY532" s="32"/>
      <c r="AZ532" s="32"/>
      <c r="BA532" s="32"/>
      <c r="BB532" s="32"/>
      <c r="BC532" s="32"/>
    </row>
    <row r="533" spans="1:5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c r="AP533" s="32"/>
      <c r="AQ533" s="32"/>
      <c r="AR533" s="32"/>
      <c r="AS533" s="32"/>
      <c r="AT533" s="32"/>
      <c r="AU533" s="32"/>
      <c r="AV533" s="32"/>
      <c r="AW533" s="32"/>
      <c r="AX533" s="32"/>
      <c r="AY533" s="32"/>
      <c r="AZ533" s="32"/>
      <c r="BA533" s="32"/>
      <c r="BB533" s="32"/>
      <c r="BC533" s="32"/>
    </row>
    <row r="534" spans="1:5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c r="AM534" s="32"/>
      <c r="AN534" s="32"/>
      <c r="AO534" s="32"/>
      <c r="AP534" s="32"/>
      <c r="AQ534" s="32"/>
      <c r="AR534" s="32"/>
      <c r="AS534" s="32"/>
      <c r="AT534" s="32"/>
      <c r="AU534" s="32"/>
      <c r="AV534" s="32"/>
      <c r="AW534" s="32"/>
      <c r="AX534" s="32"/>
      <c r="AY534" s="32"/>
      <c r="AZ534" s="32"/>
      <c r="BA534" s="32"/>
      <c r="BB534" s="32"/>
      <c r="BC534" s="32"/>
    </row>
    <row r="535" spans="1:5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c r="AM535" s="32"/>
      <c r="AN535" s="32"/>
      <c r="AO535" s="32"/>
      <c r="AP535" s="32"/>
      <c r="AQ535" s="32"/>
      <c r="AR535" s="32"/>
      <c r="AS535" s="32"/>
      <c r="AT535" s="32"/>
      <c r="AU535" s="32"/>
      <c r="AV535" s="32"/>
      <c r="AW535" s="32"/>
      <c r="AX535" s="32"/>
      <c r="AY535" s="32"/>
      <c r="AZ535" s="32"/>
      <c r="BA535" s="32"/>
      <c r="BB535" s="32"/>
      <c r="BC535" s="32"/>
    </row>
    <row r="536" spans="1:5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c r="AM536" s="32"/>
      <c r="AN536" s="32"/>
      <c r="AO536" s="32"/>
      <c r="AP536" s="32"/>
      <c r="AQ536" s="32"/>
      <c r="AR536" s="32"/>
      <c r="AS536" s="32"/>
      <c r="AT536" s="32"/>
      <c r="AU536" s="32"/>
      <c r="AV536" s="32"/>
      <c r="AW536" s="32"/>
      <c r="AX536" s="32"/>
      <c r="AY536" s="32"/>
      <c r="AZ536" s="32"/>
      <c r="BA536" s="32"/>
      <c r="BB536" s="32"/>
      <c r="BC536" s="32"/>
    </row>
    <row r="537" spans="1:5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c r="AM537" s="32"/>
      <c r="AN537" s="32"/>
      <c r="AO537" s="32"/>
      <c r="AP537" s="32"/>
      <c r="AQ537" s="32"/>
      <c r="AR537" s="32"/>
      <c r="AS537" s="32"/>
      <c r="AT537" s="32"/>
      <c r="AU537" s="32"/>
      <c r="AV537" s="32"/>
      <c r="AW537" s="32"/>
      <c r="AX537" s="32"/>
      <c r="AY537" s="32"/>
      <c r="AZ537" s="32"/>
      <c r="BA537" s="32"/>
      <c r="BB537" s="32"/>
      <c r="BC537" s="32"/>
    </row>
    <row r="538" spans="1:5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c r="AM538" s="32"/>
      <c r="AN538" s="32"/>
      <c r="AO538" s="32"/>
      <c r="AP538" s="32"/>
      <c r="AQ538" s="32"/>
      <c r="AR538" s="32"/>
      <c r="AS538" s="32"/>
      <c r="AT538" s="32"/>
      <c r="AU538" s="32"/>
      <c r="AV538" s="32"/>
      <c r="AW538" s="32"/>
      <c r="AX538" s="32"/>
      <c r="AY538" s="32"/>
      <c r="AZ538" s="32"/>
      <c r="BA538" s="32"/>
      <c r="BB538" s="32"/>
      <c r="BC538" s="32"/>
    </row>
    <row r="539" spans="1:5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c r="AM539" s="32"/>
      <c r="AN539" s="32"/>
      <c r="AO539" s="32"/>
      <c r="AP539" s="32"/>
      <c r="AQ539" s="32"/>
      <c r="AR539" s="32"/>
      <c r="AS539" s="32"/>
      <c r="AT539" s="32"/>
      <c r="AU539" s="32"/>
      <c r="AV539" s="32"/>
      <c r="AW539" s="32"/>
      <c r="AX539" s="32"/>
      <c r="AY539" s="32"/>
      <c r="AZ539" s="32"/>
      <c r="BA539" s="32"/>
      <c r="BB539" s="32"/>
      <c r="BC539" s="32"/>
    </row>
    <row r="540" spans="1:5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c r="AM540" s="32"/>
      <c r="AN540" s="32"/>
      <c r="AO540" s="32"/>
      <c r="AP540" s="32"/>
      <c r="AQ540" s="32"/>
      <c r="AR540" s="32"/>
      <c r="AS540" s="32"/>
      <c r="AT540" s="32"/>
      <c r="AU540" s="32"/>
      <c r="AV540" s="32"/>
      <c r="AW540" s="32"/>
      <c r="AX540" s="32"/>
      <c r="AY540" s="32"/>
      <c r="AZ540" s="32"/>
      <c r="BA540" s="32"/>
      <c r="BB540" s="32"/>
      <c r="BC540" s="32"/>
    </row>
    <row r="541" spans="1:5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c r="AM541" s="32"/>
      <c r="AN541" s="32"/>
      <c r="AO541" s="32"/>
      <c r="AP541" s="32"/>
      <c r="AQ541" s="32"/>
      <c r="AR541" s="32"/>
      <c r="AS541" s="32"/>
      <c r="AT541" s="32"/>
      <c r="AU541" s="32"/>
      <c r="AV541" s="32"/>
      <c r="AW541" s="32"/>
      <c r="AX541" s="32"/>
      <c r="AY541" s="32"/>
      <c r="AZ541" s="32"/>
      <c r="BA541" s="32"/>
      <c r="BB541" s="32"/>
      <c r="BC541" s="32"/>
    </row>
    <row r="542" spans="1:5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c r="AM542" s="32"/>
      <c r="AN542" s="32"/>
      <c r="AO542" s="32"/>
      <c r="AP542" s="32"/>
      <c r="AQ542" s="32"/>
      <c r="AR542" s="32"/>
      <c r="AS542" s="32"/>
      <c r="AT542" s="32"/>
      <c r="AU542" s="32"/>
      <c r="AV542" s="32"/>
      <c r="AW542" s="32"/>
      <c r="AX542" s="32"/>
      <c r="AY542" s="32"/>
      <c r="AZ542" s="32"/>
      <c r="BA542" s="32"/>
      <c r="BB542" s="32"/>
      <c r="BC542" s="32"/>
    </row>
    <row r="543" spans="1:5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c r="AM543" s="32"/>
      <c r="AN543" s="32"/>
      <c r="AO543" s="32"/>
      <c r="AP543" s="32"/>
      <c r="AQ543" s="32"/>
      <c r="AR543" s="32"/>
      <c r="AS543" s="32"/>
      <c r="AT543" s="32"/>
      <c r="AU543" s="32"/>
      <c r="AV543" s="32"/>
      <c r="AW543" s="32"/>
      <c r="AX543" s="32"/>
      <c r="AY543" s="32"/>
      <c r="AZ543" s="32"/>
      <c r="BA543" s="32"/>
      <c r="BB543" s="32"/>
      <c r="BC543" s="32"/>
    </row>
    <row r="544" spans="1:5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c r="AM544" s="32"/>
      <c r="AN544" s="32"/>
      <c r="AO544" s="32"/>
      <c r="AP544" s="32"/>
      <c r="AQ544" s="32"/>
      <c r="AR544" s="32"/>
      <c r="AS544" s="32"/>
      <c r="AT544" s="32"/>
      <c r="AU544" s="32"/>
      <c r="AV544" s="32"/>
      <c r="AW544" s="32"/>
      <c r="AX544" s="32"/>
      <c r="AY544" s="32"/>
      <c r="AZ544" s="32"/>
      <c r="BA544" s="32"/>
      <c r="BB544" s="32"/>
      <c r="BC544" s="32"/>
    </row>
    <row r="545" spans="1:5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c r="AL545" s="32"/>
      <c r="AM545" s="32"/>
      <c r="AN545" s="32"/>
      <c r="AO545" s="32"/>
      <c r="AP545" s="32"/>
      <c r="AQ545" s="32"/>
      <c r="AR545" s="32"/>
      <c r="AS545" s="32"/>
      <c r="AT545" s="32"/>
      <c r="AU545" s="32"/>
      <c r="AV545" s="32"/>
      <c r="AW545" s="32"/>
      <c r="AX545" s="32"/>
      <c r="AY545" s="32"/>
      <c r="AZ545" s="32"/>
      <c r="BA545" s="32"/>
      <c r="BB545" s="32"/>
      <c r="BC545" s="32"/>
    </row>
    <row r="546" spans="1:5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c r="AL546" s="32"/>
      <c r="AM546" s="32"/>
      <c r="AN546" s="32"/>
      <c r="AO546" s="32"/>
      <c r="AP546" s="32"/>
      <c r="AQ546" s="32"/>
      <c r="AR546" s="32"/>
      <c r="AS546" s="32"/>
      <c r="AT546" s="32"/>
      <c r="AU546" s="32"/>
      <c r="AV546" s="32"/>
      <c r="AW546" s="32"/>
      <c r="AX546" s="32"/>
      <c r="AY546" s="32"/>
      <c r="AZ546" s="32"/>
      <c r="BA546" s="32"/>
      <c r="BB546" s="32"/>
      <c r="BC546" s="32"/>
    </row>
    <row r="547" spans="1:5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c r="AL547" s="32"/>
      <c r="AM547" s="32"/>
      <c r="AN547" s="32"/>
      <c r="AO547" s="32"/>
      <c r="AP547" s="32"/>
      <c r="AQ547" s="32"/>
      <c r="AR547" s="32"/>
      <c r="AS547" s="32"/>
      <c r="AT547" s="32"/>
      <c r="AU547" s="32"/>
      <c r="AV547" s="32"/>
      <c r="AW547" s="32"/>
      <c r="AX547" s="32"/>
      <c r="AY547" s="32"/>
      <c r="AZ547" s="32"/>
      <c r="BA547" s="32"/>
      <c r="BB547" s="32"/>
      <c r="BC547" s="32"/>
    </row>
    <row r="548" spans="1:5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c r="AL548" s="32"/>
      <c r="AM548" s="32"/>
      <c r="AN548" s="32"/>
      <c r="AO548" s="32"/>
      <c r="AP548" s="32"/>
      <c r="AQ548" s="32"/>
      <c r="AR548" s="32"/>
      <c r="AS548" s="32"/>
      <c r="AT548" s="32"/>
      <c r="AU548" s="32"/>
      <c r="AV548" s="32"/>
      <c r="AW548" s="32"/>
      <c r="AX548" s="32"/>
      <c r="AY548" s="32"/>
      <c r="AZ548" s="32"/>
      <c r="BA548" s="32"/>
      <c r="BB548" s="32"/>
      <c r="BC548" s="32"/>
    </row>
    <row r="549" spans="1:5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c r="AL549" s="32"/>
      <c r="AM549" s="32"/>
      <c r="AN549" s="32"/>
      <c r="AO549" s="32"/>
      <c r="AP549" s="32"/>
      <c r="AQ549" s="32"/>
      <c r="AR549" s="32"/>
      <c r="AS549" s="32"/>
      <c r="AT549" s="32"/>
      <c r="AU549" s="32"/>
      <c r="AV549" s="32"/>
      <c r="AW549" s="32"/>
      <c r="AX549" s="32"/>
      <c r="AY549" s="32"/>
      <c r="AZ549" s="32"/>
      <c r="BA549" s="32"/>
      <c r="BB549" s="32"/>
      <c r="BC549" s="32"/>
    </row>
    <row r="550" spans="1:5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c r="AL550" s="32"/>
      <c r="AM550" s="32"/>
      <c r="AN550" s="32"/>
      <c r="AO550" s="32"/>
      <c r="AP550" s="32"/>
      <c r="AQ550" s="32"/>
      <c r="AR550" s="32"/>
      <c r="AS550" s="32"/>
      <c r="AT550" s="32"/>
      <c r="AU550" s="32"/>
      <c r="AV550" s="32"/>
      <c r="AW550" s="32"/>
      <c r="AX550" s="32"/>
      <c r="AY550" s="32"/>
      <c r="AZ550" s="32"/>
      <c r="BA550" s="32"/>
      <c r="BB550" s="32"/>
      <c r="BC550" s="32"/>
    </row>
    <row r="551" spans="1:5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c r="AM551" s="32"/>
      <c r="AN551" s="32"/>
      <c r="AO551" s="32"/>
      <c r="AP551" s="32"/>
      <c r="AQ551" s="32"/>
      <c r="AR551" s="32"/>
      <c r="AS551" s="32"/>
      <c r="AT551" s="32"/>
      <c r="AU551" s="32"/>
      <c r="AV551" s="32"/>
      <c r="AW551" s="32"/>
      <c r="AX551" s="32"/>
      <c r="AY551" s="32"/>
      <c r="AZ551" s="32"/>
      <c r="BA551" s="32"/>
      <c r="BB551" s="32"/>
      <c r="BC551" s="32"/>
    </row>
    <row r="552" spans="1:5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c r="AM552" s="32"/>
      <c r="AN552" s="32"/>
      <c r="AO552" s="32"/>
      <c r="AP552" s="32"/>
      <c r="AQ552" s="32"/>
      <c r="AR552" s="32"/>
      <c r="AS552" s="32"/>
      <c r="AT552" s="32"/>
      <c r="AU552" s="32"/>
      <c r="AV552" s="32"/>
      <c r="AW552" s="32"/>
      <c r="AX552" s="32"/>
      <c r="AY552" s="32"/>
      <c r="AZ552" s="32"/>
      <c r="BA552" s="32"/>
      <c r="BB552" s="32"/>
      <c r="BC552" s="32"/>
    </row>
    <row r="553" spans="1:5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c r="AM553" s="32"/>
      <c r="AN553" s="32"/>
      <c r="AO553" s="32"/>
      <c r="AP553" s="32"/>
      <c r="AQ553" s="32"/>
      <c r="AR553" s="32"/>
      <c r="AS553" s="32"/>
      <c r="AT553" s="32"/>
      <c r="AU553" s="32"/>
      <c r="AV553" s="32"/>
      <c r="AW553" s="32"/>
      <c r="AX553" s="32"/>
      <c r="AY553" s="32"/>
      <c r="AZ553" s="32"/>
      <c r="BA553" s="32"/>
      <c r="BB553" s="32"/>
      <c r="BC553" s="32"/>
    </row>
    <row r="554" spans="1:5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2"/>
      <c r="AL554" s="32"/>
      <c r="AM554" s="32"/>
      <c r="AN554" s="32"/>
      <c r="AO554" s="32"/>
      <c r="AP554" s="32"/>
      <c r="AQ554" s="32"/>
      <c r="AR554" s="32"/>
      <c r="AS554" s="32"/>
      <c r="AT554" s="32"/>
      <c r="AU554" s="32"/>
      <c r="AV554" s="32"/>
      <c r="AW554" s="32"/>
      <c r="AX554" s="32"/>
      <c r="AY554" s="32"/>
      <c r="AZ554" s="32"/>
      <c r="BA554" s="32"/>
      <c r="BB554" s="32"/>
      <c r="BC554" s="32"/>
    </row>
    <row r="555" spans="1:5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c r="AP555" s="32"/>
      <c r="AQ555" s="32"/>
      <c r="AR555" s="32"/>
      <c r="AS555" s="32"/>
      <c r="AT555" s="32"/>
      <c r="AU555" s="32"/>
      <c r="AV555" s="32"/>
      <c r="AW555" s="32"/>
      <c r="AX555" s="32"/>
      <c r="AY555" s="32"/>
      <c r="AZ555" s="32"/>
      <c r="BA555" s="32"/>
      <c r="BB555" s="32"/>
      <c r="BC555" s="32"/>
    </row>
    <row r="556" spans="1:5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c r="AL556" s="32"/>
      <c r="AM556" s="32"/>
      <c r="AN556" s="32"/>
      <c r="AO556" s="32"/>
      <c r="AP556" s="32"/>
      <c r="AQ556" s="32"/>
      <c r="AR556" s="32"/>
      <c r="AS556" s="32"/>
      <c r="AT556" s="32"/>
      <c r="AU556" s="32"/>
      <c r="AV556" s="32"/>
      <c r="AW556" s="32"/>
      <c r="AX556" s="32"/>
      <c r="AY556" s="32"/>
      <c r="AZ556" s="32"/>
      <c r="BA556" s="32"/>
      <c r="BB556" s="32"/>
      <c r="BC556" s="32"/>
    </row>
    <row r="557" spans="1:5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2"/>
      <c r="AL557" s="32"/>
      <c r="AM557" s="32"/>
      <c r="AN557" s="32"/>
      <c r="AO557" s="32"/>
      <c r="AP557" s="32"/>
      <c r="AQ557" s="32"/>
      <c r="AR557" s="32"/>
      <c r="AS557" s="32"/>
      <c r="AT557" s="32"/>
      <c r="AU557" s="32"/>
      <c r="AV557" s="32"/>
      <c r="AW557" s="32"/>
      <c r="AX557" s="32"/>
      <c r="AY557" s="32"/>
      <c r="AZ557" s="32"/>
      <c r="BA557" s="32"/>
      <c r="BB557" s="32"/>
      <c r="BC557" s="32"/>
    </row>
    <row r="558" spans="1:5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2"/>
      <c r="AL558" s="32"/>
      <c r="AM558" s="32"/>
      <c r="AN558" s="32"/>
      <c r="AO558" s="32"/>
      <c r="AP558" s="32"/>
      <c r="AQ558" s="32"/>
      <c r="AR558" s="32"/>
      <c r="AS558" s="32"/>
      <c r="AT558" s="32"/>
      <c r="AU558" s="32"/>
      <c r="AV558" s="32"/>
      <c r="AW558" s="32"/>
      <c r="AX558" s="32"/>
      <c r="AY558" s="32"/>
      <c r="AZ558" s="32"/>
      <c r="BA558" s="32"/>
      <c r="BB558" s="32"/>
      <c r="BC558" s="32"/>
    </row>
    <row r="559" spans="1:5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2"/>
      <c r="AL559" s="32"/>
      <c r="AM559" s="32"/>
      <c r="AN559" s="32"/>
      <c r="AO559" s="32"/>
      <c r="AP559" s="32"/>
      <c r="AQ559" s="32"/>
      <c r="AR559" s="32"/>
      <c r="AS559" s="32"/>
      <c r="AT559" s="32"/>
      <c r="AU559" s="32"/>
      <c r="AV559" s="32"/>
      <c r="AW559" s="32"/>
      <c r="AX559" s="32"/>
      <c r="AY559" s="32"/>
      <c r="AZ559" s="32"/>
      <c r="BA559" s="32"/>
      <c r="BB559" s="32"/>
      <c r="BC559" s="32"/>
    </row>
    <row r="560" spans="1:5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2"/>
      <c r="AL560" s="32"/>
      <c r="AM560" s="32"/>
      <c r="AN560" s="32"/>
      <c r="AO560" s="32"/>
      <c r="AP560" s="32"/>
      <c r="AQ560" s="32"/>
      <c r="AR560" s="32"/>
      <c r="AS560" s="32"/>
      <c r="AT560" s="32"/>
      <c r="AU560" s="32"/>
      <c r="AV560" s="32"/>
      <c r="AW560" s="32"/>
      <c r="AX560" s="32"/>
      <c r="AY560" s="32"/>
      <c r="AZ560" s="32"/>
      <c r="BA560" s="32"/>
      <c r="BB560" s="32"/>
      <c r="BC560" s="32"/>
    </row>
    <row r="561" spans="1:5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2"/>
      <c r="AL561" s="32"/>
      <c r="AM561" s="32"/>
      <c r="AN561" s="32"/>
      <c r="AO561" s="32"/>
      <c r="AP561" s="32"/>
      <c r="AQ561" s="32"/>
      <c r="AR561" s="32"/>
      <c r="AS561" s="32"/>
      <c r="AT561" s="32"/>
      <c r="AU561" s="32"/>
      <c r="AV561" s="32"/>
      <c r="AW561" s="32"/>
      <c r="AX561" s="32"/>
      <c r="AY561" s="32"/>
      <c r="AZ561" s="32"/>
      <c r="BA561" s="32"/>
      <c r="BB561" s="32"/>
      <c r="BC561" s="32"/>
    </row>
    <row r="562" spans="1:5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2"/>
      <c r="AL562" s="32"/>
      <c r="AM562" s="32"/>
      <c r="AN562" s="32"/>
      <c r="AO562" s="32"/>
      <c r="AP562" s="32"/>
      <c r="AQ562" s="32"/>
      <c r="AR562" s="32"/>
      <c r="AS562" s="32"/>
      <c r="AT562" s="32"/>
      <c r="AU562" s="32"/>
      <c r="AV562" s="32"/>
      <c r="AW562" s="32"/>
      <c r="AX562" s="32"/>
      <c r="AY562" s="32"/>
      <c r="AZ562" s="32"/>
      <c r="BA562" s="32"/>
      <c r="BB562" s="32"/>
      <c r="BC562" s="32"/>
    </row>
    <row r="563" spans="1:5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2"/>
      <c r="AL563" s="32"/>
      <c r="AM563" s="32"/>
      <c r="AN563" s="32"/>
      <c r="AO563" s="32"/>
      <c r="AP563" s="32"/>
      <c r="AQ563" s="32"/>
      <c r="AR563" s="32"/>
      <c r="AS563" s="32"/>
      <c r="AT563" s="32"/>
      <c r="AU563" s="32"/>
      <c r="AV563" s="32"/>
      <c r="AW563" s="32"/>
      <c r="AX563" s="32"/>
      <c r="AY563" s="32"/>
      <c r="AZ563" s="32"/>
      <c r="BA563" s="32"/>
      <c r="BB563" s="32"/>
      <c r="BC563" s="32"/>
    </row>
    <row r="564" spans="1:5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c r="AL564" s="32"/>
      <c r="AM564" s="32"/>
      <c r="AN564" s="32"/>
      <c r="AO564" s="32"/>
      <c r="AP564" s="32"/>
      <c r="AQ564" s="32"/>
      <c r="AR564" s="32"/>
      <c r="AS564" s="32"/>
      <c r="AT564" s="32"/>
      <c r="AU564" s="32"/>
      <c r="AV564" s="32"/>
      <c r="AW564" s="32"/>
      <c r="AX564" s="32"/>
      <c r="AY564" s="32"/>
      <c r="AZ564" s="32"/>
      <c r="BA564" s="32"/>
      <c r="BB564" s="32"/>
      <c r="BC564" s="32"/>
    </row>
    <row r="565" spans="1:5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c r="AL565" s="32"/>
      <c r="AM565" s="32"/>
      <c r="AN565" s="32"/>
      <c r="AO565" s="32"/>
      <c r="AP565" s="32"/>
      <c r="AQ565" s="32"/>
      <c r="AR565" s="32"/>
      <c r="AS565" s="32"/>
      <c r="AT565" s="32"/>
      <c r="AU565" s="32"/>
      <c r="AV565" s="32"/>
      <c r="AW565" s="32"/>
      <c r="AX565" s="32"/>
      <c r="AY565" s="32"/>
      <c r="AZ565" s="32"/>
      <c r="BA565" s="32"/>
      <c r="BB565" s="32"/>
      <c r="BC565" s="32"/>
    </row>
    <row r="566" spans="1:5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c r="AL566" s="32"/>
      <c r="AM566" s="32"/>
      <c r="AN566" s="32"/>
      <c r="AO566" s="32"/>
      <c r="AP566" s="32"/>
      <c r="AQ566" s="32"/>
      <c r="AR566" s="32"/>
      <c r="AS566" s="32"/>
      <c r="AT566" s="32"/>
      <c r="AU566" s="32"/>
      <c r="AV566" s="32"/>
      <c r="AW566" s="32"/>
      <c r="AX566" s="32"/>
      <c r="AY566" s="32"/>
      <c r="AZ566" s="32"/>
      <c r="BA566" s="32"/>
      <c r="BB566" s="32"/>
      <c r="BC566" s="32"/>
    </row>
    <row r="567" spans="1:5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c r="AJ567" s="32"/>
      <c r="AK567" s="32"/>
      <c r="AL567" s="32"/>
      <c r="AM567" s="32"/>
      <c r="AN567" s="32"/>
      <c r="AO567" s="32"/>
      <c r="AP567" s="32"/>
      <c r="AQ567" s="32"/>
      <c r="AR567" s="32"/>
      <c r="AS567" s="32"/>
      <c r="AT567" s="32"/>
      <c r="AU567" s="32"/>
      <c r="AV567" s="32"/>
      <c r="AW567" s="32"/>
      <c r="AX567" s="32"/>
      <c r="AY567" s="32"/>
      <c r="AZ567" s="32"/>
      <c r="BA567" s="32"/>
      <c r="BB567" s="32"/>
      <c r="BC567" s="32"/>
    </row>
    <row r="568" spans="1:5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c r="AJ568" s="32"/>
      <c r="AK568" s="32"/>
      <c r="AL568" s="32"/>
      <c r="AM568" s="32"/>
      <c r="AN568" s="32"/>
      <c r="AO568" s="32"/>
      <c r="AP568" s="32"/>
      <c r="AQ568" s="32"/>
      <c r="AR568" s="32"/>
      <c r="AS568" s="32"/>
      <c r="AT568" s="32"/>
      <c r="AU568" s="32"/>
      <c r="AV568" s="32"/>
      <c r="AW568" s="32"/>
      <c r="AX568" s="32"/>
      <c r="AY568" s="32"/>
      <c r="AZ568" s="32"/>
      <c r="BA568" s="32"/>
      <c r="BB568" s="32"/>
      <c r="BC568" s="32"/>
    </row>
    <row r="569" spans="1:5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c r="AJ569" s="32"/>
      <c r="AK569" s="32"/>
      <c r="AL569" s="32"/>
      <c r="AM569" s="32"/>
      <c r="AN569" s="32"/>
      <c r="AO569" s="32"/>
      <c r="AP569" s="32"/>
      <c r="AQ569" s="32"/>
      <c r="AR569" s="32"/>
      <c r="AS569" s="32"/>
      <c r="AT569" s="32"/>
      <c r="AU569" s="32"/>
      <c r="AV569" s="32"/>
      <c r="AW569" s="32"/>
      <c r="AX569" s="32"/>
      <c r="AY569" s="32"/>
      <c r="AZ569" s="32"/>
      <c r="BA569" s="32"/>
      <c r="BB569" s="32"/>
      <c r="BC569" s="32"/>
    </row>
    <row r="570" spans="1:5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c r="AJ570" s="32"/>
      <c r="AK570" s="32"/>
      <c r="AL570" s="32"/>
      <c r="AM570" s="32"/>
      <c r="AN570" s="32"/>
      <c r="AO570" s="32"/>
      <c r="AP570" s="32"/>
      <c r="AQ570" s="32"/>
      <c r="AR570" s="32"/>
      <c r="AS570" s="32"/>
      <c r="AT570" s="32"/>
      <c r="AU570" s="32"/>
      <c r="AV570" s="32"/>
      <c r="AW570" s="32"/>
      <c r="AX570" s="32"/>
      <c r="AY570" s="32"/>
      <c r="AZ570" s="32"/>
      <c r="BA570" s="32"/>
      <c r="BB570" s="32"/>
      <c r="BC570" s="32"/>
    </row>
    <row r="571" spans="1:5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c r="AJ571" s="32"/>
      <c r="AK571" s="32"/>
      <c r="AL571" s="32"/>
      <c r="AM571" s="32"/>
      <c r="AN571" s="32"/>
      <c r="AO571" s="32"/>
      <c r="AP571" s="32"/>
      <c r="AQ571" s="32"/>
      <c r="AR571" s="32"/>
      <c r="AS571" s="32"/>
      <c r="AT571" s="32"/>
      <c r="AU571" s="32"/>
      <c r="AV571" s="32"/>
      <c r="AW571" s="32"/>
      <c r="AX571" s="32"/>
      <c r="AY571" s="32"/>
      <c r="AZ571" s="32"/>
      <c r="BA571" s="32"/>
      <c r="BB571" s="32"/>
      <c r="BC571" s="32"/>
    </row>
    <row r="572" spans="1:5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c r="AJ572" s="32"/>
      <c r="AK572" s="32"/>
      <c r="AL572" s="32"/>
      <c r="AM572" s="32"/>
      <c r="AN572" s="32"/>
      <c r="AO572" s="32"/>
      <c r="AP572" s="32"/>
      <c r="AQ572" s="32"/>
      <c r="AR572" s="32"/>
      <c r="AS572" s="32"/>
      <c r="AT572" s="32"/>
      <c r="AU572" s="32"/>
      <c r="AV572" s="32"/>
      <c r="AW572" s="32"/>
      <c r="AX572" s="32"/>
      <c r="AY572" s="32"/>
      <c r="AZ572" s="32"/>
      <c r="BA572" s="32"/>
      <c r="BB572" s="32"/>
      <c r="BC572" s="32"/>
    </row>
    <row r="573" spans="1:5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c r="AJ573" s="32"/>
      <c r="AK573" s="32"/>
      <c r="AL573" s="32"/>
      <c r="AM573" s="32"/>
      <c r="AN573" s="32"/>
      <c r="AO573" s="32"/>
      <c r="AP573" s="32"/>
      <c r="AQ573" s="32"/>
      <c r="AR573" s="32"/>
      <c r="AS573" s="32"/>
      <c r="AT573" s="32"/>
      <c r="AU573" s="32"/>
      <c r="AV573" s="32"/>
      <c r="AW573" s="32"/>
      <c r="AX573" s="32"/>
      <c r="AY573" s="32"/>
      <c r="AZ573" s="32"/>
      <c r="BA573" s="32"/>
      <c r="BB573" s="32"/>
      <c r="BC573" s="32"/>
    </row>
    <row r="574" spans="1:5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c r="AJ574" s="32"/>
      <c r="AK574" s="32"/>
      <c r="AL574" s="32"/>
      <c r="AM574" s="32"/>
      <c r="AN574" s="32"/>
      <c r="AO574" s="32"/>
      <c r="AP574" s="32"/>
      <c r="AQ574" s="32"/>
      <c r="AR574" s="32"/>
      <c r="AS574" s="32"/>
      <c r="AT574" s="32"/>
      <c r="AU574" s="32"/>
      <c r="AV574" s="32"/>
      <c r="AW574" s="32"/>
      <c r="AX574" s="32"/>
      <c r="AY574" s="32"/>
      <c r="AZ574" s="32"/>
      <c r="BA574" s="32"/>
      <c r="BB574" s="32"/>
      <c r="BC574" s="32"/>
    </row>
    <row r="575" spans="1:5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2"/>
      <c r="AK575" s="32"/>
      <c r="AL575" s="32"/>
      <c r="AM575" s="32"/>
      <c r="AN575" s="32"/>
      <c r="AO575" s="32"/>
      <c r="AP575" s="32"/>
      <c r="AQ575" s="32"/>
      <c r="AR575" s="32"/>
      <c r="AS575" s="32"/>
      <c r="AT575" s="32"/>
      <c r="AU575" s="32"/>
      <c r="AV575" s="32"/>
      <c r="AW575" s="32"/>
      <c r="AX575" s="32"/>
      <c r="AY575" s="32"/>
      <c r="AZ575" s="32"/>
      <c r="BA575" s="32"/>
      <c r="BB575" s="32"/>
      <c r="BC575" s="32"/>
    </row>
    <row r="576" spans="1:5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c r="AM576" s="32"/>
      <c r="AN576" s="32"/>
      <c r="AO576" s="32"/>
      <c r="AP576" s="32"/>
      <c r="AQ576" s="32"/>
      <c r="AR576" s="32"/>
      <c r="AS576" s="32"/>
      <c r="AT576" s="32"/>
      <c r="AU576" s="32"/>
      <c r="AV576" s="32"/>
      <c r="AW576" s="32"/>
      <c r="AX576" s="32"/>
      <c r="AY576" s="32"/>
      <c r="AZ576" s="32"/>
      <c r="BA576" s="32"/>
      <c r="BB576" s="32"/>
      <c r="BC576" s="32"/>
    </row>
    <row r="577" spans="1:5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c r="AL577" s="32"/>
      <c r="AM577" s="32"/>
      <c r="AN577" s="32"/>
      <c r="AO577" s="32"/>
      <c r="AP577" s="32"/>
      <c r="AQ577" s="32"/>
      <c r="AR577" s="32"/>
      <c r="AS577" s="32"/>
      <c r="AT577" s="32"/>
      <c r="AU577" s="32"/>
      <c r="AV577" s="32"/>
      <c r="AW577" s="32"/>
      <c r="AX577" s="32"/>
      <c r="AY577" s="32"/>
      <c r="AZ577" s="32"/>
      <c r="BA577" s="32"/>
      <c r="BB577" s="32"/>
      <c r="BC577" s="32"/>
    </row>
    <row r="578" spans="1:5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c r="AL578" s="32"/>
      <c r="AM578" s="32"/>
      <c r="AN578" s="32"/>
      <c r="AO578" s="32"/>
      <c r="AP578" s="32"/>
      <c r="AQ578" s="32"/>
      <c r="AR578" s="32"/>
      <c r="AS578" s="32"/>
      <c r="AT578" s="32"/>
      <c r="AU578" s="32"/>
      <c r="AV578" s="32"/>
      <c r="AW578" s="32"/>
      <c r="AX578" s="32"/>
      <c r="AY578" s="32"/>
      <c r="AZ578" s="32"/>
      <c r="BA578" s="32"/>
      <c r="BB578" s="32"/>
      <c r="BC578" s="32"/>
    </row>
  </sheetData>
  <sheetProtection selectLockedCells="1"/>
  <mergeCells count="2">
    <mergeCell ref="B8:B9"/>
    <mergeCell ref="A8:A9"/>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87347-E8B8-9B4D-BF69-6C95F2B7CAD2}">
  <sheetPr codeName="Hoja2"/>
  <dimension ref="A1:BF581"/>
  <sheetViews>
    <sheetView topLeftCell="A4" zoomScale="90" zoomScaleNormal="90" workbookViewId="0">
      <selection activeCell="C12" sqref="C12"/>
    </sheetView>
  </sheetViews>
  <sheetFormatPr baseColWidth="10" defaultColWidth="11.1796875" defaultRowHeight="15"/>
  <cols>
    <col min="1" max="1" width="3.81640625" customWidth="1"/>
    <col min="2" max="2" width="24.81640625" customWidth="1"/>
    <col min="3" max="3" width="76.81640625" customWidth="1"/>
    <col min="4" max="4" width="9.453125" customWidth="1"/>
    <col min="5" max="5" width="5.36328125" customWidth="1"/>
  </cols>
  <sheetData>
    <row r="1" spans="1:57" ht="36" customHeight="1">
      <c r="A1" s="395"/>
      <c r="B1" s="394" t="s">
        <v>221</v>
      </c>
      <c r="C1" s="394" t="s">
        <v>52</v>
      </c>
      <c r="D1" s="397">
        <v>1</v>
      </c>
      <c r="E1" s="398"/>
      <c r="F1" s="44"/>
      <c r="G1" s="35"/>
      <c r="H1" s="35"/>
      <c r="I1" s="35"/>
      <c r="J1" s="35"/>
      <c r="K1" s="35"/>
      <c r="L1" s="35"/>
      <c r="M1" s="457" t="s">
        <v>246</v>
      </c>
      <c r="N1" s="35"/>
      <c r="O1" s="35"/>
      <c r="P1" s="35"/>
      <c r="Q1" s="35"/>
      <c r="R1" s="35"/>
      <c r="S1" s="35"/>
      <c r="T1" s="35"/>
      <c r="U1" s="35"/>
      <c r="V1" s="35"/>
      <c r="W1" s="35"/>
      <c r="X1" s="35"/>
      <c r="Y1" s="35"/>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row>
    <row r="2" spans="1:57" ht="36" customHeight="1">
      <c r="A2" s="396" t="s">
        <v>179</v>
      </c>
      <c r="B2" s="31" t="s">
        <v>399</v>
      </c>
      <c r="C2" s="162" t="s">
        <v>54</v>
      </c>
      <c r="D2" s="30">
        <v>1</v>
      </c>
      <c r="E2" s="399"/>
      <c r="F2" s="13"/>
      <c r="G2" s="16"/>
      <c r="H2" s="16"/>
      <c r="I2" s="16"/>
      <c r="J2" s="152"/>
      <c r="K2" s="16"/>
      <c r="L2" s="16"/>
      <c r="M2" s="16"/>
      <c r="N2" s="16"/>
      <c r="O2" s="16"/>
      <c r="P2" s="16"/>
      <c r="Q2" s="16"/>
      <c r="R2" s="16"/>
      <c r="S2" s="16"/>
      <c r="T2" s="16"/>
      <c r="U2" s="16"/>
      <c r="V2" s="16"/>
      <c r="W2" s="16"/>
      <c r="X2" s="16"/>
      <c r="Y2" s="16"/>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row>
    <row r="3" spans="1:57" ht="52.05" customHeight="1">
      <c r="A3" s="17" t="s">
        <v>56</v>
      </c>
      <c r="B3" s="3" t="s">
        <v>0</v>
      </c>
      <c r="C3" s="7"/>
      <c r="D3" s="539" t="s">
        <v>240</v>
      </c>
      <c r="E3" s="18"/>
      <c r="F3" s="13"/>
      <c r="G3" s="16"/>
      <c r="H3" s="16"/>
      <c r="I3" s="16"/>
      <c r="J3" s="16"/>
      <c r="K3" s="16"/>
      <c r="L3" s="16"/>
      <c r="M3" s="16"/>
      <c r="N3" s="16"/>
      <c r="O3" s="16"/>
      <c r="P3" s="16"/>
      <c r="Q3" s="16"/>
      <c r="R3" s="16"/>
      <c r="S3" s="16"/>
      <c r="T3" s="16"/>
      <c r="U3" s="16"/>
      <c r="V3" s="16"/>
      <c r="W3" s="16"/>
      <c r="X3" s="16"/>
      <c r="Y3" s="16"/>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row>
    <row r="4" spans="1:57" ht="52.05" customHeight="1">
      <c r="A4" s="19" t="s">
        <v>57</v>
      </c>
      <c r="B4" s="4" t="s">
        <v>1</v>
      </c>
      <c r="C4" s="8"/>
      <c r="D4" s="456" t="s">
        <v>366</v>
      </c>
      <c r="E4" s="454" t="s">
        <v>402</v>
      </c>
      <c r="F4" s="13"/>
      <c r="G4" s="16"/>
      <c r="H4" s="16"/>
      <c r="I4" s="16"/>
      <c r="J4" s="16"/>
      <c r="K4" s="16"/>
      <c r="L4" s="16"/>
      <c r="M4" s="16"/>
      <c r="N4" s="16"/>
      <c r="O4" s="16"/>
      <c r="P4" s="16"/>
      <c r="Q4" s="16"/>
      <c r="R4" s="16"/>
      <c r="S4" s="16"/>
      <c r="T4" s="16"/>
      <c r="U4" s="16"/>
      <c r="V4" s="16"/>
      <c r="W4" s="16"/>
      <c r="X4" s="16"/>
      <c r="Y4" s="16"/>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row>
    <row r="5" spans="1:57" ht="52.05" customHeight="1">
      <c r="A5" s="19" t="s">
        <v>58</v>
      </c>
      <c r="B5" s="4" t="s">
        <v>2</v>
      </c>
      <c r="C5" s="8"/>
      <c r="D5" s="39"/>
      <c r="E5" s="20"/>
      <c r="F5" s="13"/>
      <c r="G5" s="16"/>
      <c r="H5" s="16"/>
      <c r="I5" s="16"/>
      <c r="J5" s="16"/>
      <c r="K5" s="16"/>
      <c r="L5" s="16"/>
      <c r="M5" s="16"/>
      <c r="N5" s="16"/>
      <c r="O5" s="16"/>
      <c r="P5" s="16"/>
      <c r="Q5" s="16"/>
      <c r="R5" s="16"/>
      <c r="S5" s="16"/>
      <c r="T5" s="16"/>
      <c r="U5" s="16"/>
      <c r="V5" s="16"/>
      <c r="W5" s="16"/>
      <c r="X5" s="16"/>
      <c r="Y5" s="16"/>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row>
    <row r="6" spans="1:57" ht="52.05" customHeight="1">
      <c r="A6" s="19" t="s">
        <v>59</v>
      </c>
      <c r="B6" s="4" t="s">
        <v>3</v>
      </c>
      <c r="C6" s="8"/>
      <c r="D6" s="539" t="s">
        <v>48</v>
      </c>
      <c r="E6" s="21"/>
      <c r="F6" s="13"/>
      <c r="G6" s="16"/>
      <c r="H6" s="16"/>
      <c r="I6" s="16"/>
      <c r="J6" s="16"/>
      <c r="K6" s="16"/>
      <c r="L6" s="16"/>
      <c r="M6" s="16"/>
      <c r="N6" s="16"/>
      <c r="O6" s="16"/>
      <c r="P6" s="16"/>
      <c r="Q6" s="16"/>
      <c r="R6" s="16"/>
      <c r="S6" s="16"/>
      <c r="T6" s="16"/>
      <c r="U6" s="16"/>
      <c r="V6" s="16"/>
      <c r="W6" s="16"/>
      <c r="X6" s="16"/>
      <c r="Y6" s="16"/>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row>
    <row r="7" spans="1:57" ht="52.05" customHeight="1">
      <c r="A7" s="19" t="s">
        <v>60</v>
      </c>
      <c r="B7" s="4" t="s">
        <v>55</v>
      </c>
      <c r="C7" s="444"/>
      <c r="D7" s="12"/>
      <c r="E7" s="454" t="s">
        <v>402</v>
      </c>
      <c r="F7" s="13"/>
      <c r="G7" s="16"/>
      <c r="H7" s="16"/>
      <c r="I7" s="16"/>
      <c r="J7" s="16"/>
      <c r="K7" s="16"/>
      <c r="L7" s="16"/>
      <c r="M7" s="16"/>
      <c r="N7" s="16"/>
      <c r="O7" s="16"/>
      <c r="P7" s="16"/>
      <c r="Q7" s="16"/>
      <c r="R7" s="16"/>
      <c r="S7" s="16"/>
      <c r="T7" s="16"/>
      <c r="U7" s="16"/>
      <c r="V7" s="16"/>
      <c r="W7" s="16"/>
      <c r="X7" s="16"/>
      <c r="Y7" s="16"/>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row>
    <row r="8" spans="1:57" ht="52.05" customHeight="1">
      <c r="A8" s="19" t="s">
        <v>61</v>
      </c>
      <c r="B8" s="4" t="s">
        <v>49</v>
      </c>
      <c r="C8" s="9"/>
      <c r="D8" s="29"/>
      <c r="E8" s="22"/>
      <c r="F8" s="13"/>
      <c r="G8" s="16"/>
      <c r="H8" s="16"/>
      <c r="I8" s="16"/>
      <c r="J8" s="16"/>
      <c r="K8" s="16"/>
      <c r="L8" s="16"/>
      <c r="M8" s="16"/>
      <c r="N8" s="16"/>
      <c r="O8" s="16"/>
      <c r="P8" s="16"/>
      <c r="Q8" s="16"/>
      <c r="R8" s="16"/>
      <c r="S8" s="16"/>
      <c r="T8" s="16"/>
      <c r="U8" s="16"/>
      <c r="V8" s="16"/>
      <c r="W8" s="16"/>
      <c r="X8" s="16"/>
      <c r="Y8" s="16"/>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row>
    <row r="9" spans="1:57" ht="52.05" customHeight="1">
      <c r="A9" s="19" t="s">
        <v>62</v>
      </c>
      <c r="B9" s="4" t="s">
        <v>4</v>
      </c>
      <c r="C9" s="9"/>
      <c r="D9" s="539" t="s">
        <v>241</v>
      </c>
      <c r="E9" s="235"/>
      <c r="F9" s="13"/>
      <c r="G9" s="16"/>
      <c r="H9" s="16"/>
      <c r="I9" s="16"/>
      <c r="J9" s="16"/>
      <c r="K9" s="16"/>
      <c r="L9" s="16"/>
      <c r="M9" s="16"/>
      <c r="N9" s="16"/>
      <c r="O9" s="16"/>
      <c r="P9" s="16"/>
      <c r="Q9" s="16"/>
      <c r="R9" s="16"/>
      <c r="S9" s="16"/>
      <c r="T9" s="16"/>
      <c r="U9" s="16"/>
      <c r="V9" s="16"/>
      <c r="W9" s="16"/>
      <c r="X9" s="16"/>
      <c r="Y9" s="16"/>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row>
    <row r="10" spans="1:57" ht="52.05" customHeight="1">
      <c r="A10" s="19" t="s">
        <v>63</v>
      </c>
      <c r="B10" s="5" t="s">
        <v>208</v>
      </c>
      <c r="C10" s="10"/>
      <c r="D10" s="455" t="e">
        <f>+C9/C8</f>
        <v>#DIV/0!</v>
      </c>
      <c r="E10" s="22"/>
      <c r="F10" s="13"/>
      <c r="G10" s="16"/>
      <c r="H10" s="16"/>
      <c r="I10" s="16"/>
      <c r="J10" s="16"/>
      <c r="K10" s="16"/>
      <c r="L10" s="16"/>
      <c r="M10" s="16"/>
      <c r="N10" s="16"/>
      <c r="O10" s="16"/>
      <c r="P10" s="16"/>
      <c r="Q10" s="16"/>
      <c r="R10" s="16"/>
      <c r="S10" s="16"/>
      <c r="T10" s="16"/>
      <c r="U10" s="16"/>
      <c r="V10" s="16"/>
      <c r="W10" s="16"/>
      <c r="X10" s="16"/>
      <c r="Y10" s="16"/>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row>
    <row r="11" spans="1:57">
      <c r="A11" s="23"/>
      <c r="B11" s="14"/>
      <c r="C11" s="15"/>
      <c r="D11" s="16"/>
      <c r="E11" s="22"/>
      <c r="F11" s="13"/>
      <c r="G11" s="16"/>
      <c r="H11" s="16"/>
      <c r="I11" s="16"/>
      <c r="J11" s="16"/>
      <c r="K11" s="16"/>
      <c r="L11" s="16"/>
      <c r="M11" s="16"/>
      <c r="N11" s="16"/>
      <c r="O11" s="16"/>
      <c r="P11" s="16"/>
      <c r="Q11" s="16"/>
      <c r="R11" s="16"/>
      <c r="S11" s="16"/>
      <c r="T11" s="16"/>
      <c r="U11" s="16"/>
      <c r="V11" s="16"/>
      <c r="W11" s="16"/>
      <c r="X11" s="16"/>
      <c r="Y11" s="16"/>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row>
    <row r="12" spans="1:57" ht="289.95" customHeight="1">
      <c r="A12" s="24" t="s">
        <v>64</v>
      </c>
      <c r="B12" s="6" t="s">
        <v>51</v>
      </c>
      <c r="C12" s="11" t="s">
        <v>242</v>
      </c>
      <c r="D12" s="13"/>
      <c r="E12" s="22"/>
      <c r="F12" s="13"/>
      <c r="G12" s="16"/>
      <c r="H12" s="16"/>
      <c r="I12" s="16"/>
      <c r="J12" s="16"/>
      <c r="K12" s="16"/>
      <c r="L12" s="16"/>
      <c r="M12" s="16"/>
      <c r="N12" s="16"/>
      <c r="O12" s="16"/>
      <c r="P12" s="16"/>
      <c r="Q12" s="16"/>
      <c r="R12" s="16"/>
      <c r="S12" s="16"/>
      <c r="T12" s="16"/>
      <c r="U12" s="16"/>
      <c r="V12" s="16"/>
      <c r="W12" s="16"/>
      <c r="X12" s="16"/>
      <c r="Y12" s="16"/>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row>
    <row r="13" spans="1:57" ht="150" customHeight="1">
      <c r="A13" s="24" t="s">
        <v>65</v>
      </c>
      <c r="B13" s="6" t="s">
        <v>6</v>
      </c>
      <c r="C13" s="11" t="s">
        <v>243</v>
      </c>
      <c r="D13" s="13"/>
      <c r="E13" s="22"/>
      <c r="F13" s="13"/>
      <c r="G13" s="16"/>
      <c r="H13" s="16"/>
      <c r="I13" s="16"/>
      <c r="J13" s="16"/>
      <c r="K13" s="16"/>
      <c r="L13" s="16"/>
      <c r="M13" s="16"/>
      <c r="N13" s="16"/>
      <c r="O13" s="16"/>
      <c r="P13" s="16"/>
      <c r="Q13" s="16"/>
      <c r="R13" s="16"/>
      <c r="S13" s="16"/>
      <c r="T13" s="16"/>
      <c r="U13" s="16"/>
      <c r="V13" s="16"/>
      <c r="W13" s="16"/>
      <c r="X13" s="16"/>
      <c r="Y13" s="16"/>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row>
    <row r="14" spans="1:57" ht="150" customHeight="1">
      <c r="A14" s="24" t="s">
        <v>66</v>
      </c>
      <c r="B14" s="6" t="s">
        <v>7</v>
      </c>
      <c r="C14" s="11" t="s">
        <v>243</v>
      </c>
      <c r="D14" s="13"/>
      <c r="E14" s="22"/>
      <c r="F14" s="13"/>
      <c r="G14" s="16"/>
      <c r="H14" s="16"/>
      <c r="I14" s="16"/>
      <c r="J14" s="16"/>
      <c r="K14" s="16"/>
      <c r="L14" s="16"/>
      <c r="M14" s="16"/>
      <c r="N14" s="16"/>
      <c r="O14" s="16"/>
      <c r="P14" s="16"/>
      <c r="Q14" s="16"/>
      <c r="R14" s="16"/>
      <c r="S14" s="16"/>
      <c r="T14" s="16"/>
      <c r="U14" s="16"/>
      <c r="V14" s="16"/>
      <c r="W14" s="16"/>
      <c r="X14" s="16"/>
      <c r="Y14" s="16"/>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row>
    <row r="15" spans="1:57" ht="289.95" customHeight="1" thickBot="1">
      <c r="A15" s="33" t="s">
        <v>67</v>
      </c>
      <c r="B15" s="6" t="s">
        <v>50</v>
      </c>
      <c r="C15" s="445" t="s">
        <v>243</v>
      </c>
      <c r="D15" s="13"/>
      <c r="E15" s="22"/>
      <c r="F15" s="13"/>
      <c r="G15" s="16"/>
      <c r="H15" s="16"/>
      <c r="I15" s="16"/>
      <c r="J15" s="16"/>
      <c r="K15" s="16"/>
      <c r="L15" s="16"/>
      <c r="M15" s="16"/>
      <c r="N15" s="16"/>
      <c r="O15" s="16"/>
      <c r="P15" s="16"/>
      <c r="Q15" s="16"/>
      <c r="R15" s="16"/>
      <c r="S15" s="16"/>
      <c r="T15" s="16"/>
      <c r="U15" s="16"/>
      <c r="V15" s="16"/>
      <c r="W15" s="16"/>
      <c r="X15" s="16"/>
      <c r="Y15" s="16"/>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row>
    <row r="16" spans="1:57" ht="15.6" thickBot="1">
      <c r="A16" s="36"/>
      <c r="B16" s="25"/>
      <c r="C16" s="26"/>
      <c r="D16" s="27"/>
      <c r="E16" s="28"/>
      <c r="F16" s="13"/>
      <c r="G16" s="16"/>
      <c r="H16" s="16"/>
      <c r="I16" s="16"/>
      <c r="J16" s="16"/>
      <c r="K16" s="16"/>
      <c r="L16" s="16"/>
      <c r="M16" s="16"/>
      <c r="N16" s="16"/>
      <c r="O16" s="16"/>
      <c r="P16" s="16"/>
      <c r="Q16" s="16"/>
      <c r="R16" s="16"/>
      <c r="S16" s="16"/>
      <c r="T16" s="16"/>
      <c r="U16" s="16"/>
      <c r="V16" s="16"/>
      <c r="W16" s="16"/>
      <c r="X16" s="16"/>
      <c r="Y16" s="16"/>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row>
    <row r="17" spans="1:58" s="32" customFormat="1" ht="48" customHeight="1">
      <c r="A17" s="34"/>
      <c r="B17" s="35"/>
      <c r="C17" s="35"/>
      <c r="D17" s="35"/>
      <c r="E17" s="35"/>
      <c r="F17" s="16"/>
      <c r="G17" s="16"/>
      <c r="H17" s="16"/>
      <c r="I17" s="16"/>
      <c r="J17" s="16"/>
      <c r="K17" s="16"/>
      <c r="L17" s="16"/>
      <c r="M17" s="16"/>
      <c r="N17" s="16"/>
      <c r="O17" s="16"/>
      <c r="P17" s="16"/>
      <c r="Q17" s="16"/>
      <c r="R17" s="16"/>
      <c r="S17" s="16"/>
      <c r="T17" s="16"/>
      <c r="U17" s="16"/>
      <c r="V17" s="16"/>
      <c r="W17" s="16"/>
      <c r="X17" s="16"/>
      <c r="Y17" s="16"/>
    </row>
    <row r="18" spans="1:58" s="32" customFormat="1">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58" s="32" customFormat="1"/>
    <row r="20" spans="1:58" s="32" customFormat="1"/>
    <row r="21" spans="1:58" s="32" customFormat="1"/>
    <row r="22" spans="1:58" s="32" customFormat="1"/>
    <row r="23" spans="1:58" s="32" customFormat="1"/>
    <row r="24" spans="1:58" s="32" customFormat="1"/>
    <row r="25" spans="1:58" s="32" customFormat="1"/>
    <row r="26" spans="1:58" s="32" customFormat="1"/>
    <row r="27" spans="1:58" s="32" customFormat="1"/>
    <row r="28" spans="1:58" s="32" customFormat="1"/>
    <row r="29" spans="1:58" s="32" customFormat="1"/>
    <row r="30" spans="1:58" s="32" customFormat="1"/>
    <row r="31" spans="1:58" s="32" customFormat="1"/>
    <row r="32" spans="1:58">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row>
    <row r="33" spans="1:58">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row>
    <row r="34" spans="1:58">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row>
    <row r="35" spans="1:58">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row>
    <row r="36" spans="1:58">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row>
    <row r="37" spans="1:58">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row>
    <row r="38" spans="1:58">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row>
    <row r="39" spans="1:58">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row>
    <row r="40" spans="1:58">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row>
    <row r="41" spans="1:58">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row>
    <row r="42" spans="1:58">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row>
    <row r="43" spans="1:58">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row>
    <row r="44" spans="1:58">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row>
    <row r="45" spans="1:58">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row>
    <row r="46" spans="1:58">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row>
    <row r="47" spans="1:58">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row>
    <row r="48" spans="1:58">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row>
    <row r="49" spans="1:58">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row>
    <row r="50" spans="1:58">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row>
    <row r="51" spans="1:58">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row>
    <row r="52" spans="1:58">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row>
    <row r="53" spans="1:58">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row>
    <row r="54" spans="1:58">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row>
    <row r="55" spans="1:58">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row>
    <row r="56" spans="1:58">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row>
    <row r="57" spans="1:58">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row>
    <row r="58" spans="1:58">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row>
    <row r="59" spans="1:58">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row>
    <row r="60" spans="1:58">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row>
    <row r="61" spans="1:58">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row>
    <row r="62" spans="1:58">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row>
    <row r="63" spans="1:58">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row>
    <row r="64" spans="1:58">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row>
    <row r="65" spans="1:58">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row>
    <row r="66" spans="1:58">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row>
    <row r="67" spans="1:58">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row>
    <row r="68" spans="1:58">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row>
    <row r="69" spans="1:58">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row>
    <row r="70" spans="1:58">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row>
    <row r="71" spans="1:58">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row>
    <row r="72" spans="1:58">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row>
    <row r="73" spans="1:58">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row>
    <row r="74" spans="1:58">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row>
    <row r="75" spans="1:58">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row>
    <row r="76" spans="1:58">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row>
    <row r="77" spans="1:58">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row>
    <row r="78" spans="1:58">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row>
    <row r="79" spans="1:58">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row>
    <row r="80" spans="1:58">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row>
    <row r="81" spans="1:58">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row>
    <row r="82" spans="1:58">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row>
    <row r="83" spans="1:58">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row>
    <row r="84" spans="1:58">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row>
    <row r="85" spans="1:58">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row>
    <row r="86" spans="1:58">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row>
    <row r="87" spans="1:58">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row>
    <row r="88" spans="1:58">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row>
    <row r="89" spans="1:58">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row>
    <row r="90" spans="1:58">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row>
    <row r="91" spans="1:58">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row>
    <row r="92" spans="1:58">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row>
    <row r="93" spans="1:58">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row>
    <row r="94" spans="1:58">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row>
    <row r="95" spans="1:58">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row>
    <row r="96" spans="1:58">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row>
    <row r="97" spans="1:58">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row>
    <row r="98" spans="1:58">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row>
    <row r="99" spans="1:58">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row>
    <row r="100" spans="1:58">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row>
    <row r="101" spans="1:58">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row>
    <row r="102" spans="1:58">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row>
    <row r="103" spans="1:58">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row>
    <row r="104" spans="1:58">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row>
    <row r="105" spans="1:58">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row>
    <row r="106" spans="1:58">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row>
    <row r="107" spans="1:58">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row>
    <row r="108" spans="1:58">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row>
    <row r="109" spans="1:58">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row>
    <row r="110" spans="1:58">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row>
    <row r="111" spans="1:58">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row>
    <row r="112" spans="1:58">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row>
    <row r="113" spans="1:58">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row>
    <row r="114" spans="1:58">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row>
    <row r="115" spans="1:58">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row>
    <row r="116" spans="1:58">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row>
    <row r="117" spans="1:58">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row>
    <row r="118" spans="1:58">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row>
    <row r="119" spans="1:58">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row>
    <row r="120" spans="1:58">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row>
    <row r="121" spans="1:58">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row>
    <row r="122" spans="1:58">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row>
    <row r="123" spans="1:58">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row>
    <row r="124" spans="1:58">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row>
    <row r="125" spans="1:58">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row>
    <row r="126" spans="1:58">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row>
    <row r="127" spans="1:58">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row>
    <row r="128" spans="1:58">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row>
    <row r="129" spans="1:58">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row>
    <row r="130" spans="1:58">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row>
    <row r="131" spans="1:58">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row>
    <row r="132" spans="1:58">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row>
    <row r="133" spans="1:58">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row>
    <row r="134" spans="1:58">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row>
    <row r="135" spans="1:58">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row>
    <row r="136" spans="1:58">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row>
    <row r="137" spans="1:58">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row>
    <row r="138" spans="1:58">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row>
    <row r="139" spans="1:58">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row>
    <row r="140" spans="1:58">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row>
    <row r="141" spans="1:58">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row>
    <row r="142" spans="1:58">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row>
    <row r="143" spans="1:58">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row>
    <row r="144" spans="1:58">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row>
    <row r="145" spans="1:58">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row>
    <row r="146" spans="1:58">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row>
    <row r="147" spans="1:58">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row>
    <row r="148" spans="1:58">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row>
    <row r="149" spans="1:58">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row>
    <row r="150" spans="1:58">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row>
    <row r="151" spans="1:58">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row>
    <row r="152" spans="1:58">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row>
    <row r="153" spans="1:58">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row>
    <row r="154" spans="1:58">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row>
    <row r="155" spans="1:58">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row>
    <row r="156" spans="1:58">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row>
    <row r="157" spans="1:58">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row>
    <row r="158" spans="1:58">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row>
    <row r="159" spans="1:58">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row>
    <row r="160" spans="1:58">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row>
    <row r="161" spans="1:58">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row>
    <row r="162" spans="1:58">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row>
    <row r="163" spans="1:58">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row>
    <row r="164" spans="1:58">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row>
    <row r="165" spans="1:58">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row>
    <row r="166" spans="1:58">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row>
    <row r="167" spans="1:58">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row>
    <row r="168" spans="1:58">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row>
    <row r="169" spans="1:58">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row>
    <row r="170" spans="1:58">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row>
    <row r="171" spans="1:58">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row>
    <row r="172" spans="1:58">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row>
    <row r="173" spans="1:58">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row>
    <row r="174" spans="1:58">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row>
    <row r="175" spans="1:58">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row>
    <row r="176" spans="1:58">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row>
    <row r="177" spans="1:58">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row>
    <row r="178" spans="1:58">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row>
    <row r="179" spans="1:58">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row>
    <row r="180" spans="1:58">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row>
    <row r="181" spans="1:58">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row>
    <row r="182" spans="1:58">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row>
    <row r="183" spans="1:58">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row>
    <row r="184" spans="1:58">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row>
    <row r="185" spans="1:58">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row>
    <row r="186" spans="1:58">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row>
    <row r="187" spans="1:58">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row>
    <row r="188" spans="1:58">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row>
    <row r="189" spans="1:58">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row>
    <row r="190" spans="1:58">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row>
    <row r="191" spans="1:58">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row>
    <row r="192" spans="1:58">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row>
    <row r="193" spans="1:58">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row>
    <row r="194" spans="1:58">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row>
    <row r="195" spans="1:58">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row>
    <row r="196" spans="1:58">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row>
    <row r="197" spans="1:58">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row>
    <row r="198" spans="1:58">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row>
    <row r="199" spans="1:58">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row>
    <row r="200" spans="1:58">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row>
    <row r="201" spans="1:58">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row>
    <row r="202" spans="1:58">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row>
    <row r="203" spans="1:58">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row>
    <row r="204" spans="1:58">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row>
    <row r="205" spans="1:58">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row>
    <row r="206" spans="1:58">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row>
    <row r="207" spans="1:58">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row>
    <row r="208" spans="1:58">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row>
    <row r="209" spans="1:58">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row>
    <row r="210" spans="1:58">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row>
    <row r="211" spans="1:58">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row>
    <row r="212" spans="1:58">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row>
    <row r="213" spans="1:58">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row>
    <row r="214" spans="1:58">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row>
    <row r="215" spans="1:58">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row>
    <row r="216" spans="1:58">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row>
    <row r="217" spans="1:58">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row>
    <row r="218" spans="1:58">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row>
    <row r="219" spans="1:58">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row>
    <row r="220" spans="1:58">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row>
    <row r="221" spans="1:58">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row>
    <row r="222" spans="1:58">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row>
    <row r="223" spans="1:58">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row>
    <row r="224" spans="1:58">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row>
    <row r="225" spans="1:58">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row>
    <row r="226" spans="1:58">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row>
    <row r="227" spans="1:58">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row>
    <row r="228" spans="1:58">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row>
    <row r="229" spans="1:58">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row>
    <row r="230" spans="1:58">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row>
    <row r="231" spans="1:58">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row>
    <row r="232" spans="1:58">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row>
    <row r="233" spans="1:58">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row>
    <row r="234" spans="1:58">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row>
    <row r="235" spans="1:58">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row>
    <row r="236" spans="1:58">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row>
    <row r="237" spans="1:58">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row>
    <row r="238" spans="1:58">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row>
    <row r="239" spans="1:58">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row>
    <row r="240" spans="1:58">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row>
    <row r="241" spans="1:58">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row>
    <row r="242" spans="1:58">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row>
    <row r="243" spans="1:58">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row>
    <row r="244" spans="1:58">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row>
    <row r="245" spans="1:58">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row>
    <row r="246" spans="1:58">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row>
    <row r="247" spans="1:58">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row>
    <row r="248" spans="1:58">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row>
    <row r="249" spans="1:58">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row>
    <row r="250" spans="1:58">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row>
    <row r="251" spans="1:58">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row>
    <row r="252" spans="1:58">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row>
    <row r="253" spans="1:58">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row>
    <row r="254" spans="1:58">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32"/>
      <c r="BE254" s="32"/>
      <c r="BF254" s="32"/>
    </row>
    <row r="255" spans="1:58">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32"/>
      <c r="BB255" s="32"/>
      <c r="BC255" s="32"/>
      <c r="BD255" s="32"/>
      <c r="BE255" s="32"/>
      <c r="BF255" s="32"/>
    </row>
    <row r="256" spans="1:58">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32"/>
      <c r="BE256" s="32"/>
      <c r="BF256" s="32"/>
    </row>
    <row r="257" spans="1:58">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32"/>
      <c r="BE257" s="32"/>
      <c r="BF257" s="32"/>
    </row>
    <row r="258" spans="1:58">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c r="BD258" s="32"/>
      <c r="BE258" s="32"/>
      <c r="BF258" s="32"/>
    </row>
    <row r="259" spans="1:58">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32"/>
      <c r="BE259" s="32"/>
      <c r="BF259" s="32"/>
    </row>
    <row r="260" spans="1:58">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c r="BD260" s="32"/>
      <c r="BE260" s="32"/>
      <c r="BF260" s="32"/>
    </row>
    <row r="261" spans="1:58">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c r="BD261" s="32"/>
      <c r="BE261" s="32"/>
      <c r="BF261" s="32"/>
    </row>
    <row r="262" spans="1:58">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row>
    <row r="263" spans="1:58">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row>
    <row r="264" spans="1:58">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c r="AY264" s="32"/>
      <c r="AZ264" s="32"/>
      <c r="BA264" s="32"/>
      <c r="BB264" s="32"/>
      <c r="BC264" s="32"/>
      <c r="BD264" s="32"/>
      <c r="BE264" s="32"/>
      <c r="BF264" s="32"/>
    </row>
    <row r="265" spans="1:58">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row>
    <row r="266" spans="1:58">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row>
    <row r="267" spans="1:58">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row>
    <row r="268" spans="1:58">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row>
    <row r="269" spans="1:58">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row>
    <row r="270" spans="1:58">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row>
    <row r="271" spans="1:58">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row>
    <row r="272" spans="1:58">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row>
    <row r="273" spans="1:58">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row>
    <row r="274" spans="1:58">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row>
    <row r="275" spans="1:58">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row>
    <row r="276" spans="1:58">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c r="AY276" s="32"/>
      <c r="AZ276" s="32"/>
      <c r="BA276" s="32"/>
      <c r="BB276" s="32"/>
      <c r="BC276" s="32"/>
      <c r="BD276" s="32"/>
      <c r="BE276" s="32"/>
      <c r="BF276" s="32"/>
    </row>
    <row r="277" spans="1:58">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c r="AY277" s="32"/>
      <c r="AZ277" s="32"/>
      <c r="BA277" s="32"/>
      <c r="BB277" s="32"/>
      <c r="BC277" s="32"/>
      <c r="BD277" s="32"/>
      <c r="BE277" s="32"/>
      <c r="BF277" s="32"/>
    </row>
    <row r="278" spans="1:58">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c r="BD278" s="32"/>
      <c r="BE278" s="32"/>
      <c r="BF278" s="32"/>
    </row>
    <row r="279" spans="1:58">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c r="BD279" s="32"/>
      <c r="BE279" s="32"/>
      <c r="BF279" s="32"/>
    </row>
    <row r="280" spans="1:58">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row>
    <row r="281" spans="1:58">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row>
    <row r="282" spans="1:58">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row>
    <row r="283" spans="1:58">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row>
    <row r="284" spans="1:58">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row>
    <row r="285" spans="1:58">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row>
    <row r="286" spans="1:58">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row>
    <row r="287" spans="1:58">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row>
    <row r="288" spans="1:58">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row>
    <row r="289" spans="1:58">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row>
    <row r="290" spans="1:58">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row>
    <row r="291" spans="1:58">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row>
    <row r="292" spans="1:58">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row>
    <row r="293" spans="1:58">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row>
    <row r="294" spans="1:58">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row>
    <row r="295" spans="1:58">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row>
    <row r="296" spans="1:58">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row>
    <row r="297" spans="1:58">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c r="BD297" s="32"/>
      <c r="BE297" s="32"/>
      <c r="BF297" s="32"/>
    </row>
    <row r="298" spans="1:58">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c r="BD298" s="32"/>
      <c r="BE298" s="32"/>
      <c r="BF298" s="32"/>
    </row>
    <row r="299" spans="1:58">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c r="BD299" s="32"/>
      <c r="BE299" s="32"/>
      <c r="BF299" s="32"/>
    </row>
    <row r="300" spans="1:58">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c r="AY300" s="32"/>
      <c r="AZ300" s="32"/>
      <c r="BA300" s="32"/>
      <c r="BB300" s="32"/>
      <c r="BC300" s="32"/>
      <c r="BD300" s="32"/>
      <c r="BE300" s="32"/>
      <c r="BF300" s="32"/>
    </row>
    <row r="301" spans="1:58">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row>
    <row r="302" spans="1:58">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c r="BD302" s="32"/>
      <c r="BE302" s="32"/>
      <c r="BF302" s="32"/>
    </row>
    <row r="303" spans="1:58">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c r="BD303" s="32"/>
      <c r="BE303" s="32"/>
      <c r="BF303" s="32"/>
    </row>
    <row r="304" spans="1:58">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c r="BD304" s="32"/>
      <c r="BE304" s="32"/>
      <c r="BF304" s="32"/>
    </row>
    <row r="305" spans="1:58">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row>
    <row r="306" spans="1:58">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c r="BD306" s="32"/>
      <c r="BE306" s="32"/>
      <c r="BF306" s="32"/>
    </row>
    <row r="307" spans="1:58">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c r="AY307" s="32"/>
      <c r="AZ307" s="32"/>
      <c r="BA307" s="32"/>
      <c r="BB307" s="32"/>
      <c r="BC307" s="32"/>
      <c r="BD307" s="32"/>
      <c r="BE307" s="32"/>
      <c r="BF307" s="32"/>
    </row>
    <row r="308" spans="1:58">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c r="AY308" s="32"/>
      <c r="AZ308" s="32"/>
      <c r="BA308" s="32"/>
      <c r="BB308" s="32"/>
      <c r="BC308" s="32"/>
      <c r="BD308" s="32"/>
      <c r="BE308" s="32"/>
      <c r="BF308" s="32"/>
    </row>
    <row r="309" spans="1:58">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c r="BD309" s="32"/>
      <c r="BE309" s="32"/>
      <c r="BF309" s="32"/>
    </row>
    <row r="310" spans="1:58">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c r="BD310" s="32"/>
      <c r="BE310" s="32"/>
      <c r="BF310" s="32"/>
    </row>
    <row r="311" spans="1:58">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c r="BD311" s="32"/>
      <c r="BE311" s="32"/>
      <c r="BF311" s="32"/>
    </row>
    <row r="312" spans="1:58">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c r="AY312" s="32"/>
      <c r="AZ312" s="32"/>
      <c r="BA312" s="32"/>
      <c r="BB312" s="32"/>
      <c r="BC312" s="32"/>
      <c r="BD312" s="32"/>
      <c r="BE312" s="32"/>
      <c r="BF312" s="32"/>
    </row>
    <row r="313" spans="1:58">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c r="BD313" s="32"/>
      <c r="BE313" s="32"/>
      <c r="BF313" s="32"/>
    </row>
    <row r="314" spans="1:58">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c r="BD314" s="32"/>
      <c r="BE314" s="32"/>
      <c r="BF314" s="32"/>
    </row>
    <row r="315" spans="1:58">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c r="BD315" s="32"/>
      <c r="BE315" s="32"/>
      <c r="BF315" s="32"/>
    </row>
    <row r="316" spans="1:58">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c r="BD316" s="32"/>
      <c r="BE316" s="32"/>
      <c r="BF316" s="32"/>
    </row>
    <row r="317" spans="1:58">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row>
    <row r="318" spans="1:58">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c r="AY318" s="32"/>
      <c r="AZ318" s="32"/>
      <c r="BA318" s="32"/>
      <c r="BB318" s="32"/>
      <c r="BC318" s="32"/>
      <c r="BD318" s="32"/>
      <c r="BE318" s="32"/>
      <c r="BF318" s="32"/>
    </row>
    <row r="319" spans="1:58">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c r="BD319" s="32"/>
      <c r="BE319" s="32"/>
      <c r="BF319" s="32"/>
    </row>
    <row r="320" spans="1:58">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c r="AY320" s="32"/>
      <c r="AZ320" s="32"/>
      <c r="BA320" s="32"/>
      <c r="BB320" s="32"/>
      <c r="BC320" s="32"/>
      <c r="BD320" s="32"/>
      <c r="BE320" s="32"/>
      <c r="BF320" s="32"/>
    </row>
    <row r="321" spans="1:58">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row>
    <row r="322" spans="1:58">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2"/>
    </row>
    <row r="323" spans="1:58">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row>
    <row r="324" spans="1:58">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row>
    <row r="325" spans="1:58">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row>
    <row r="326" spans="1:58">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c r="AY326" s="32"/>
      <c r="AZ326" s="32"/>
      <c r="BA326" s="32"/>
      <c r="BB326" s="32"/>
      <c r="BC326" s="32"/>
      <c r="BD326" s="32"/>
      <c r="BE326" s="32"/>
      <c r="BF326" s="32"/>
    </row>
    <row r="327" spans="1:58">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c r="BD327" s="32"/>
      <c r="BE327" s="32"/>
      <c r="BF327" s="32"/>
    </row>
    <row r="328" spans="1:58">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row>
    <row r="329" spans="1:58">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row>
    <row r="330" spans="1:58">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c r="AY330" s="32"/>
      <c r="AZ330" s="32"/>
      <c r="BA330" s="32"/>
      <c r="BB330" s="32"/>
      <c r="BC330" s="32"/>
      <c r="BD330" s="32"/>
      <c r="BE330" s="32"/>
      <c r="BF330" s="32"/>
    </row>
    <row r="331" spans="1:58">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c r="AY331" s="32"/>
      <c r="AZ331" s="32"/>
      <c r="BA331" s="32"/>
      <c r="BB331" s="32"/>
      <c r="BC331" s="32"/>
      <c r="BD331" s="32"/>
      <c r="BE331" s="32"/>
      <c r="BF331" s="32"/>
    </row>
    <row r="332" spans="1:58">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c r="AY332" s="32"/>
      <c r="AZ332" s="32"/>
      <c r="BA332" s="32"/>
      <c r="BB332" s="32"/>
      <c r="BC332" s="32"/>
      <c r="BD332" s="32"/>
      <c r="BE332" s="32"/>
      <c r="BF332" s="32"/>
    </row>
    <row r="333" spans="1:58">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c r="AY333" s="32"/>
      <c r="AZ333" s="32"/>
      <c r="BA333" s="32"/>
      <c r="BB333" s="32"/>
      <c r="BC333" s="32"/>
      <c r="BD333" s="32"/>
      <c r="BE333" s="32"/>
      <c r="BF333" s="32"/>
    </row>
    <row r="334" spans="1:58">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c r="BD334" s="32"/>
      <c r="BE334" s="32"/>
      <c r="BF334" s="32"/>
    </row>
    <row r="335" spans="1:58">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c r="AY335" s="32"/>
      <c r="AZ335" s="32"/>
      <c r="BA335" s="32"/>
      <c r="BB335" s="32"/>
      <c r="BC335" s="32"/>
      <c r="BD335" s="32"/>
      <c r="BE335" s="32"/>
      <c r="BF335" s="32"/>
    </row>
    <row r="336" spans="1:58">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c r="AY336" s="32"/>
      <c r="AZ336" s="32"/>
      <c r="BA336" s="32"/>
      <c r="BB336" s="32"/>
      <c r="BC336" s="32"/>
      <c r="BD336" s="32"/>
      <c r="BE336" s="32"/>
      <c r="BF336" s="32"/>
    </row>
    <row r="337" spans="1:58">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c r="AY337" s="32"/>
      <c r="AZ337" s="32"/>
      <c r="BA337" s="32"/>
      <c r="BB337" s="32"/>
      <c r="BC337" s="32"/>
      <c r="BD337" s="32"/>
      <c r="BE337" s="32"/>
      <c r="BF337" s="32"/>
    </row>
    <row r="338" spans="1:58">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c r="AY338" s="32"/>
      <c r="AZ338" s="32"/>
      <c r="BA338" s="32"/>
      <c r="BB338" s="32"/>
      <c r="BC338" s="32"/>
      <c r="BD338" s="32"/>
      <c r="BE338" s="32"/>
      <c r="BF338" s="32"/>
    </row>
    <row r="339" spans="1:58">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c r="AY339" s="32"/>
      <c r="AZ339" s="32"/>
      <c r="BA339" s="32"/>
      <c r="BB339" s="32"/>
      <c r="BC339" s="32"/>
      <c r="BD339" s="32"/>
      <c r="BE339" s="32"/>
      <c r="BF339" s="32"/>
    </row>
    <row r="340" spans="1:58">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c r="AY340" s="32"/>
      <c r="AZ340" s="32"/>
      <c r="BA340" s="32"/>
      <c r="BB340" s="32"/>
      <c r="BC340" s="32"/>
      <c r="BD340" s="32"/>
      <c r="BE340" s="32"/>
      <c r="BF340" s="32"/>
    </row>
    <row r="341" spans="1:58">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c r="AY341" s="32"/>
      <c r="AZ341" s="32"/>
      <c r="BA341" s="32"/>
      <c r="BB341" s="32"/>
      <c r="BC341" s="32"/>
      <c r="BD341" s="32"/>
      <c r="BE341" s="32"/>
      <c r="BF341" s="32"/>
    </row>
    <row r="342" spans="1:58">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c r="AY342" s="32"/>
      <c r="AZ342" s="32"/>
      <c r="BA342" s="32"/>
      <c r="BB342" s="32"/>
      <c r="BC342" s="32"/>
      <c r="BD342" s="32"/>
      <c r="BE342" s="32"/>
      <c r="BF342" s="32"/>
    </row>
    <row r="343" spans="1:58">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c r="AY343" s="32"/>
      <c r="AZ343" s="32"/>
      <c r="BA343" s="32"/>
      <c r="BB343" s="32"/>
      <c r="BC343" s="32"/>
      <c r="BD343" s="32"/>
      <c r="BE343" s="32"/>
      <c r="BF343" s="32"/>
    </row>
    <row r="344" spans="1:58">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c r="AY344" s="32"/>
      <c r="AZ344" s="32"/>
      <c r="BA344" s="32"/>
      <c r="BB344" s="32"/>
      <c r="BC344" s="32"/>
      <c r="BD344" s="32"/>
      <c r="BE344" s="32"/>
      <c r="BF344" s="32"/>
    </row>
    <row r="345" spans="1:58">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c r="AY345" s="32"/>
      <c r="AZ345" s="32"/>
      <c r="BA345" s="32"/>
      <c r="BB345" s="32"/>
      <c r="BC345" s="32"/>
      <c r="BD345" s="32"/>
      <c r="BE345" s="32"/>
      <c r="BF345" s="32"/>
    </row>
    <row r="346" spans="1:58">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c r="AY346" s="32"/>
      <c r="AZ346" s="32"/>
      <c r="BA346" s="32"/>
      <c r="BB346" s="32"/>
      <c r="BC346" s="32"/>
      <c r="BD346" s="32"/>
      <c r="BE346" s="32"/>
      <c r="BF346" s="32"/>
    </row>
    <row r="347" spans="1:58">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c r="AY347" s="32"/>
      <c r="AZ347" s="32"/>
      <c r="BA347" s="32"/>
      <c r="BB347" s="32"/>
      <c r="BC347" s="32"/>
      <c r="BD347" s="32"/>
      <c r="BE347" s="32"/>
      <c r="BF347" s="32"/>
    </row>
    <row r="348" spans="1:58">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c r="AY348" s="32"/>
      <c r="AZ348" s="32"/>
      <c r="BA348" s="32"/>
      <c r="BB348" s="32"/>
      <c r="BC348" s="32"/>
      <c r="BD348" s="32"/>
      <c r="BE348" s="32"/>
      <c r="BF348" s="32"/>
    </row>
    <row r="349" spans="1:58">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c r="AY349" s="32"/>
      <c r="AZ349" s="32"/>
      <c r="BA349" s="32"/>
      <c r="BB349" s="32"/>
      <c r="BC349" s="32"/>
      <c r="BD349" s="32"/>
      <c r="BE349" s="32"/>
      <c r="BF349" s="32"/>
    </row>
    <row r="350" spans="1:58">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c r="AY350" s="32"/>
      <c r="AZ350" s="32"/>
      <c r="BA350" s="32"/>
      <c r="BB350" s="32"/>
      <c r="BC350" s="32"/>
      <c r="BD350" s="32"/>
      <c r="BE350" s="32"/>
      <c r="BF350" s="32"/>
    </row>
    <row r="351" spans="1:58">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c r="AY351" s="32"/>
      <c r="AZ351" s="32"/>
      <c r="BA351" s="32"/>
      <c r="BB351" s="32"/>
      <c r="BC351" s="32"/>
      <c r="BD351" s="32"/>
      <c r="BE351" s="32"/>
      <c r="BF351" s="32"/>
    </row>
    <row r="352" spans="1:58">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c r="AY352" s="32"/>
      <c r="AZ352" s="32"/>
      <c r="BA352" s="32"/>
      <c r="BB352" s="32"/>
      <c r="BC352" s="32"/>
      <c r="BD352" s="32"/>
      <c r="BE352" s="32"/>
      <c r="BF352" s="32"/>
    </row>
    <row r="353" spans="1:58">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c r="AY353" s="32"/>
      <c r="AZ353" s="32"/>
      <c r="BA353" s="32"/>
      <c r="BB353" s="32"/>
      <c r="BC353" s="32"/>
      <c r="BD353" s="32"/>
      <c r="BE353" s="32"/>
      <c r="BF353" s="32"/>
    </row>
    <row r="354" spans="1:58">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c r="AY354" s="32"/>
      <c r="AZ354" s="32"/>
      <c r="BA354" s="32"/>
      <c r="BB354" s="32"/>
      <c r="BC354" s="32"/>
      <c r="BD354" s="32"/>
      <c r="BE354" s="32"/>
      <c r="BF354" s="32"/>
    </row>
    <row r="355" spans="1:58">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c r="AY355" s="32"/>
      <c r="AZ355" s="32"/>
      <c r="BA355" s="32"/>
      <c r="BB355" s="32"/>
      <c r="BC355" s="32"/>
      <c r="BD355" s="32"/>
      <c r="BE355" s="32"/>
      <c r="BF355" s="32"/>
    </row>
    <row r="356" spans="1:58">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c r="AY356" s="32"/>
      <c r="AZ356" s="32"/>
      <c r="BA356" s="32"/>
      <c r="BB356" s="32"/>
      <c r="BC356" s="32"/>
      <c r="BD356" s="32"/>
      <c r="BE356" s="32"/>
      <c r="BF356" s="32"/>
    </row>
    <row r="357" spans="1:58">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c r="AY357" s="32"/>
      <c r="AZ357" s="32"/>
      <c r="BA357" s="32"/>
      <c r="BB357" s="32"/>
      <c r="BC357" s="32"/>
      <c r="BD357" s="32"/>
      <c r="BE357" s="32"/>
      <c r="BF357" s="32"/>
    </row>
    <row r="358" spans="1:58">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c r="AY358" s="32"/>
      <c r="AZ358" s="32"/>
      <c r="BA358" s="32"/>
      <c r="BB358" s="32"/>
      <c r="BC358" s="32"/>
      <c r="BD358" s="32"/>
      <c r="BE358" s="32"/>
      <c r="BF358" s="32"/>
    </row>
    <row r="359" spans="1:58">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c r="AY359" s="32"/>
      <c r="AZ359" s="32"/>
      <c r="BA359" s="32"/>
      <c r="BB359" s="32"/>
      <c r="BC359" s="32"/>
      <c r="BD359" s="32"/>
      <c r="BE359" s="32"/>
      <c r="BF359" s="32"/>
    </row>
    <row r="360" spans="1:58">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c r="AY360" s="32"/>
      <c r="AZ360" s="32"/>
      <c r="BA360" s="32"/>
      <c r="BB360" s="32"/>
      <c r="BC360" s="32"/>
      <c r="BD360" s="32"/>
      <c r="BE360" s="32"/>
      <c r="BF360" s="32"/>
    </row>
    <row r="361" spans="1:58">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c r="AY361" s="32"/>
      <c r="AZ361" s="32"/>
      <c r="BA361" s="32"/>
      <c r="BB361" s="32"/>
      <c r="BC361" s="32"/>
      <c r="BD361" s="32"/>
      <c r="BE361" s="32"/>
      <c r="BF361" s="32"/>
    </row>
    <row r="362" spans="1:58">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c r="AY362" s="32"/>
      <c r="AZ362" s="32"/>
      <c r="BA362" s="32"/>
      <c r="BB362" s="32"/>
      <c r="BC362" s="32"/>
      <c r="BD362" s="32"/>
      <c r="BE362" s="32"/>
      <c r="BF362" s="32"/>
    </row>
    <row r="363" spans="1:58">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c r="AY363" s="32"/>
      <c r="AZ363" s="32"/>
      <c r="BA363" s="32"/>
      <c r="BB363" s="32"/>
      <c r="BC363" s="32"/>
      <c r="BD363" s="32"/>
      <c r="BE363" s="32"/>
      <c r="BF363" s="32"/>
    </row>
    <row r="364" spans="1:58">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c r="AY364" s="32"/>
      <c r="AZ364" s="32"/>
      <c r="BA364" s="32"/>
      <c r="BB364" s="32"/>
      <c r="BC364" s="32"/>
      <c r="BD364" s="32"/>
      <c r="BE364" s="32"/>
      <c r="BF364" s="32"/>
    </row>
    <row r="365" spans="1:58">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c r="AY365" s="32"/>
      <c r="AZ365" s="32"/>
      <c r="BA365" s="32"/>
      <c r="BB365" s="32"/>
      <c r="BC365" s="32"/>
      <c r="BD365" s="32"/>
      <c r="BE365" s="32"/>
      <c r="BF365" s="32"/>
    </row>
    <row r="366" spans="1:58">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c r="AY366" s="32"/>
      <c r="AZ366" s="32"/>
      <c r="BA366" s="32"/>
      <c r="BB366" s="32"/>
      <c r="BC366" s="32"/>
      <c r="BD366" s="32"/>
      <c r="BE366" s="32"/>
      <c r="BF366" s="32"/>
    </row>
    <row r="367" spans="1:58">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c r="AY367" s="32"/>
      <c r="AZ367" s="32"/>
      <c r="BA367" s="32"/>
      <c r="BB367" s="32"/>
      <c r="BC367" s="32"/>
      <c r="BD367" s="32"/>
      <c r="BE367" s="32"/>
      <c r="BF367" s="32"/>
    </row>
    <row r="368" spans="1:58">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c r="AY368" s="32"/>
      <c r="AZ368" s="32"/>
      <c r="BA368" s="32"/>
      <c r="BB368" s="32"/>
      <c r="BC368" s="32"/>
      <c r="BD368" s="32"/>
      <c r="BE368" s="32"/>
      <c r="BF368" s="32"/>
    </row>
    <row r="369" spans="1:58">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c r="AY369" s="32"/>
      <c r="AZ369" s="32"/>
      <c r="BA369" s="32"/>
      <c r="BB369" s="32"/>
      <c r="BC369" s="32"/>
      <c r="BD369" s="32"/>
      <c r="BE369" s="32"/>
      <c r="BF369" s="32"/>
    </row>
    <row r="370" spans="1:58">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c r="AY370" s="32"/>
      <c r="AZ370" s="32"/>
      <c r="BA370" s="32"/>
      <c r="BB370" s="32"/>
      <c r="BC370" s="32"/>
      <c r="BD370" s="32"/>
      <c r="BE370" s="32"/>
      <c r="BF370" s="32"/>
    </row>
    <row r="371" spans="1:58">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c r="AY371" s="32"/>
      <c r="AZ371" s="32"/>
      <c r="BA371" s="32"/>
      <c r="BB371" s="32"/>
      <c r="BC371" s="32"/>
      <c r="BD371" s="32"/>
      <c r="BE371" s="32"/>
      <c r="BF371" s="32"/>
    </row>
    <row r="372" spans="1:58">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c r="AY372" s="32"/>
      <c r="AZ372" s="32"/>
      <c r="BA372" s="32"/>
      <c r="BB372" s="32"/>
      <c r="BC372" s="32"/>
      <c r="BD372" s="32"/>
      <c r="BE372" s="32"/>
      <c r="BF372" s="32"/>
    </row>
    <row r="373" spans="1:58">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c r="AY373" s="32"/>
      <c r="AZ373" s="32"/>
      <c r="BA373" s="32"/>
      <c r="BB373" s="32"/>
      <c r="BC373" s="32"/>
      <c r="BD373" s="32"/>
      <c r="BE373" s="32"/>
      <c r="BF373" s="32"/>
    </row>
    <row r="374" spans="1:58">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c r="AY374" s="32"/>
      <c r="AZ374" s="32"/>
      <c r="BA374" s="32"/>
      <c r="BB374" s="32"/>
      <c r="BC374" s="32"/>
      <c r="BD374" s="32"/>
      <c r="BE374" s="32"/>
      <c r="BF374" s="32"/>
    </row>
    <row r="375" spans="1:58">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c r="AY375" s="32"/>
      <c r="AZ375" s="32"/>
      <c r="BA375" s="32"/>
      <c r="BB375" s="32"/>
      <c r="BC375" s="32"/>
      <c r="BD375" s="32"/>
      <c r="BE375" s="32"/>
      <c r="BF375" s="32"/>
    </row>
    <row r="376" spans="1:58">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c r="AY376" s="32"/>
      <c r="AZ376" s="32"/>
      <c r="BA376" s="32"/>
      <c r="BB376" s="32"/>
      <c r="BC376" s="32"/>
      <c r="BD376" s="32"/>
      <c r="BE376" s="32"/>
      <c r="BF376" s="32"/>
    </row>
    <row r="377" spans="1:58">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c r="AY377" s="32"/>
      <c r="AZ377" s="32"/>
      <c r="BA377" s="32"/>
      <c r="BB377" s="32"/>
      <c r="BC377" s="32"/>
      <c r="BD377" s="32"/>
      <c r="BE377" s="32"/>
      <c r="BF377" s="32"/>
    </row>
    <row r="378" spans="1:58">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c r="AY378" s="32"/>
      <c r="AZ378" s="32"/>
      <c r="BA378" s="32"/>
      <c r="BB378" s="32"/>
      <c r="BC378" s="32"/>
      <c r="BD378" s="32"/>
      <c r="BE378" s="32"/>
      <c r="BF378" s="32"/>
    </row>
    <row r="379" spans="1:58">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c r="AY379" s="32"/>
      <c r="AZ379" s="32"/>
      <c r="BA379" s="32"/>
      <c r="BB379" s="32"/>
      <c r="BC379" s="32"/>
      <c r="BD379" s="32"/>
      <c r="BE379" s="32"/>
      <c r="BF379" s="32"/>
    </row>
    <row r="380" spans="1:58">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c r="AY380" s="32"/>
      <c r="AZ380" s="32"/>
      <c r="BA380" s="32"/>
      <c r="BB380" s="32"/>
      <c r="BC380" s="32"/>
      <c r="BD380" s="32"/>
      <c r="BE380" s="32"/>
      <c r="BF380" s="32"/>
    </row>
    <row r="381" spans="1:58">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c r="AY381" s="32"/>
      <c r="AZ381" s="32"/>
      <c r="BA381" s="32"/>
      <c r="BB381" s="32"/>
      <c r="BC381" s="32"/>
      <c r="BD381" s="32"/>
      <c r="BE381" s="32"/>
      <c r="BF381" s="32"/>
    </row>
    <row r="382" spans="1:58">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c r="AY382" s="32"/>
      <c r="AZ382" s="32"/>
      <c r="BA382" s="32"/>
      <c r="BB382" s="32"/>
      <c r="BC382" s="32"/>
      <c r="BD382" s="32"/>
      <c r="BE382" s="32"/>
      <c r="BF382" s="32"/>
    </row>
    <row r="383" spans="1:58">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c r="AY383" s="32"/>
      <c r="AZ383" s="32"/>
      <c r="BA383" s="32"/>
      <c r="BB383" s="32"/>
      <c r="BC383" s="32"/>
      <c r="BD383" s="32"/>
      <c r="BE383" s="32"/>
      <c r="BF383" s="32"/>
    </row>
    <row r="384" spans="1:58">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c r="AY384" s="32"/>
      <c r="AZ384" s="32"/>
      <c r="BA384" s="32"/>
      <c r="BB384" s="32"/>
      <c r="BC384" s="32"/>
      <c r="BD384" s="32"/>
      <c r="BE384" s="32"/>
      <c r="BF384" s="32"/>
    </row>
    <row r="385" spans="1:58">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c r="AY385" s="32"/>
      <c r="AZ385" s="32"/>
      <c r="BA385" s="32"/>
      <c r="BB385" s="32"/>
      <c r="BC385" s="32"/>
      <c r="BD385" s="32"/>
      <c r="BE385" s="32"/>
      <c r="BF385" s="32"/>
    </row>
    <row r="386" spans="1:58">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c r="AY386" s="32"/>
      <c r="AZ386" s="32"/>
      <c r="BA386" s="32"/>
      <c r="BB386" s="32"/>
      <c r="BC386" s="32"/>
      <c r="BD386" s="32"/>
      <c r="BE386" s="32"/>
      <c r="BF386" s="32"/>
    </row>
    <row r="387" spans="1:58">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c r="AY387" s="32"/>
      <c r="AZ387" s="32"/>
      <c r="BA387" s="32"/>
      <c r="BB387" s="32"/>
      <c r="BC387" s="32"/>
      <c r="BD387" s="32"/>
      <c r="BE387" s="32"/>
      <c r="BF387" s="32"/>
    </row>
    <row r="388" spans="1:58">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c r="AY388" s="32"/>
      <c r="AZ388" s="32"/>
      <c r="BA388" s="32"/>
      <c r="BB388" s="32"/>
      <c r="BC388" s="32"/>
      <c r="BD388" s="32"/>
      <c r="BE388" s="32"/>
      <c r="BF388" s="32"/>
    </row>
    <row r="389" spans="1:58">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c r="AY389" s="32"/>
      <c r="AZ389" s="32"/>
      <c r="BA389" s="32"/>
      <c r="BB389" s="32"/>
      <c r="BC389" s="32"/>
      <c r="BD389" s="32"/>
      <c r="BE389" s="32"/>
      <c r="BF389" s="32"/>
    </row>
    <row r="390" spans="1:58">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c r="AY390" s="32"/>
      <c r="AZ390" s="32"/>
      <c r="BA390" s="32"/>
      <c r="BB390" s="32"/>
      <c r="BC390" s="32"/>
      <c r="BD390" s="32"/>
      <c r="BE390" s="32"/>
      <c r="BF390" s="32"/>
    </row>
    <row r="391" spans="1:58">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c r="AY391" s="32"/>
      <c r="AZ391" s="32"/>
      <c r="BA391" s="32"/>
      <c r="BB391" s="32"/>
      <c r="BC391" s="32"/>
      <c r="BD391" s="32"/>
      <c r="BE391" s="32"/>
      <c r="BF391" s="32"/>
    </row>
    <row r="392" spans="1:58">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c r="AY392" s="32"/>
      <c r="AZ392" s="32"/>
      <c r="BA392" s="32"/>
      <c r="BB392" s="32"/>
      <c r="BC392" s="32"/>
      <c r="BD392" s="32"/>
      <c r="BE392" s="32"/>
      <c r="BF392" s="32"/>
    </row>
    <row r="393" spans="1:58">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c r="AY393" s="32"/>
      <c r="AZ393" s="32"/>
      <c r="BA393" s="32"/>
      <c r="BB393" s="32"/>
      <c r="BC393" s="32"/>
      <c r="BD393" s="32"/>
      <c r="BE393" s="32"/>
      <c r="BF393" s="32"/>
    </row>
    <row r="394" spans="1:58">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c r="AY394" s="32"/>
      <c r="AZ394" s="32"/>
      <c r="BA394" s="32"/>
      <c r="BB394" s="32"/>
      <c r="BC394" s="32"/>
      <c r="BD394" s="32"/>
      <c r="BE394" s="32"/>
      <c r="BF394" s="32"/>
    </row>
    <row r="395" spans="1:58">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c r="AY395" s="32"/>
      <c r="AZ395" s="32"/>
      <c r="BA395" s="32"/>
      <c r="BB395" s="32"/>
      <c r="BC395" s="32"/>
      <c r="BD395" s="32"/>
      <c r="BE395" s="32"/>
      <c r="BF395" s="32"/>
    </row>
    <row r="396" spans="1:58">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c r="AY396" s="32"/>
      <c r="AZ396" s="32"/>
      <c r="BA396" s="32"/>
      <c r="BB396" s="32"/>
      <c r="BC396" s="32"/>
      <c r="BD396" s="32"/>
      <c r="BE396" s="32"/>
      <c r="BF396" s="32"/>
    </row>
    <row r="397" spans="1:58">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c r="AY397" s="32"/>
      <c r="AZ397" s="32"/>
      <c r="BA397" s="32"/>
      <c r="BB397" s="32"/>
      <c r="BC397" s="32"/>
      <c r="BD397" s="32"/>
      <c r="BE397" s="32"/>
      <c r="BF397" s="32"/>
    </row>
    <row r="398" spans="1:58">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c r="AY398" s="32"/>
      <c r="AZ398" s="32"/>
      <c r="BA398" s="32"/>
      <c r="BB398" s="32"/>
      <c r="BC398" s="32"/>
      <c r="BD398" s="32"/>
      <c r="BE398" s="32"/>
      <c r="BF398" s="32"/>
    </row>
    <row r="399" spans="1:58">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c r="AY399" s="32"/>
      <c r="AZ399" s="32"/>
      <c r="BA399" s="32"/>
      <c r="BB399" s="32"/>
      <c r="BC399" s="32"/>
      <c r="BD399" s="32"/>
      <c r="BE399" s="32"/>
      <c r="BF399" s="32"/>
    </row>
    <row r="400" spans="1:58">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c r="AY400" s="32"/>
      <c r="AZ400" s="32"/>
      <c r="BA400" s="32"/>
      <c r="BB400" s="32"/>
      <c r="BC400" s="32"/>
      <c r="BD400" s="32"/>
      <c r="BE400" s="32"/>
      <c r="BF400" s="32"/>
    </row>
    <row r="401" spans="1:58">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c r="AY401" s="32"/>
      <c r="AZ401" s="32"/>
      <c r="BA401" s="32"/>
      <c r="BB401" s="32"/>
      <c r="BC401" s="32"/>
      <c r="BD401" s="32"/>
      <c r="BE401" s="32"/>
      <c r="BF401" s="32"/>
    </row>
    <row r="402" spans="1:58">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c r="AN402" s="32"/>
      <c r="AO402" s="32"/>
      <c r="AP402" s="32"/>
      <c r="AQ402" s="32"/>
      <c r="AR402" s="32"/>
      <c r="AS402" s="32"/>
      <c r="AT402" s="32"/>
      <c r="AU402" s="32"/>
      <c r="AV402" s="32"/>
      <c r="AW402" s="32"/>
      <c r="AX402" s="32"/>
      <c r="AY402" s="32"/>
      <c r="AZ402" s="32"/>
      <c r="BA402" s="32"/>
      <c r="BB402" s="32"/>
      <c r="BC402" s="32"/>
      <c r="BD402" s="32"/>
      <c r="BE402" s="32"/>
      <c r="BF402" s="32"/>
    </row>
    <row r="403" spans="1:58">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c r="AN403" s="32"/>
      <c r="AO403" s="32"/>
      <c r="AP403" s="32"/>
      <c r="AQ403" s="32"/>
      <c r="AR403" s="32"/>
      <c r="AS403" s="32"/>
      <c r="AT403" s="32"/>
      <c r="AU403" s="32"/>
      <c r="AV403" s="32"/>
      <c r="AW403" s="32"/>
      <c r="AX403" s="32"/>
      <c r="AY403" s="32"/>
      <c r="AZ403" s="32"/>
      <c r="BA403" s="32"/>
      <c r="BB403" s="32"/>
      <c r="BC403" s="32"/>
      <c r="BD403" s="32"/>
      <c r="BE403" s="32"/>
      <c r="BF403" s="32"/>
    </row>
    <row r="404" spans="1:58">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c r="AM404" s="32"/>
      <c r="AN404" s="32"/>
      <c r="AO404" s="32"/>
      <c r="AP404" s="32"/>
      <c r="AQ404" s="32"/>
      <c r="AR404" s="32"/>
      <c r="AS404" s="32"/>
      <c r="AT404" s="32"/>
      <c r="AU404" s="32"/>
      <c r="AV404" s="32"/>
      <c r="AW404" s="32"/>
      <c r="AX404" s="32"/>
      <c r="AY404" s="32"/>
      <c r="AZ404" s="32"/>
      <c r="BA404" s="32"/>
      <c r="BB404" s="32"/>
      <c r="BC404" s="32"/>
      <c r="BD404" s="32"/>
      <c r="BE404" s="32"/>
      <c r="BF404" s="32"/>
    </row>
    <row r="405" spans="1:58">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c r="AY405" s="32"/>
      <c r="AZ405" s="32"/>
      <c r="BA405" s="32"/>
      <c r="BB405" s="32"/>
      <c r="BC405" s="32"/>
      <c r="BD405" s="32"/>
      <c r="BE405" s="32"/>
      <c r="BF405" s="32"/>
    </row>
    <row r="406" spans="1:58">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c r="AN406" s="32"/>
      <c r="AO406" s="32"/>
      <c r="AP406" s="32"/>
      <c r="AQ406" s="32"/>
      <c r="AR406" s="32"/>
      <c r="AS406" s="32"/>
      <c r="AT406" s="32"/>
      <c r="AU406" s="32"/>
      <c r="AV406" s="32"/>
      <c r="AW406" s="32"/>
      <c r="AX406" s="32"/>
      <c r="AY406" s="32"/>
      <c r="AZ406" s="32"/>
      <c r="BA406" s="32"/>
      <c r="BB406" s="32"/>
      <c r="BC406" s="32"/>
      <c r="BD406" s="32"/>
      <c r="BE406" s="32"/>
      <c r="BF406" s="32"/>
    </row>
    <row r="407" spans="1:58">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c r="AN407" s="32"/>
      <c r="AO407" s="32"/>
      <c r="AP407" s="32"/>
      <c r="AQ407" s="32"/>
      <c r="AR407" s="32"/>
      <c r="AS407" s="32"/>
      <c r="AT407" s="32"/>
      <c r="AU407" s="32"/>
      <c r="AV407" s="32"/>
      <c r="AW407" s="32"/>
      <c r="AX407" s="32"/>
      <c r="AY407" s="32"/>
      <c r="AZ407" s="32"/>
      <c r="BA407" s="32"/>
      <c r="BB407" s="32"/>
      <c r="BC407" s="32"/>
      <c r="BD407" s="32"/>
      <c r="BE407" s="32"/>
      <c r="BF407" s="32"/>
    </row>
    <row r="408" spans="1:58">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c r="AN408" s="32"/>
      <c r="AO408" s="32"/>
      <c r="AP408" s="32"/>
      <c r="AQ408" s="32"/>
      <c r="AR408" s="32"/>
      <c r="AS408" s="32"/>
      <c r="AT408" s="32"/>
      <c r="AU408" s="32"/>
      <c r="AV408" s="32"/>
      <c r="AW408" s="32"/>
      <c r="AX408" s="32"/>
      <c r="AY408" s="32"/>
      <c r="AZ408" s="32"/>
      <c r="BA408" s="32"/>
      <c r="BB408" s="32"/>
      <c r="BC408" s="32"/>
      <c r="BD408" s="32"/>
      <c r="BE408" s="32"/>
      <c r="BF408" s="32"/>
    </row>
    <row r="409" spans="1:58">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c r="AN409" s="32"/>
      <c r="AO409" s="32"/>
      <c r="AP409" s="32"/>
      <c r="AQ409" s="32"/>
      <c r="AR409" s="32"/>
      <c r="AS409" s="32"/>
      <c r="AT409" s="32"/>
      <c r="AU409" s="32"/>
      <c r="AV409" s="32"/>
      <c r="AW409" s="32"/>
      <c r="AX409" s="32"/>
      <c r="AY409" s="32"/>
      <c r="AZ409" s="32"/>
      <c r="BA409" s="32"/>
      <c r="BB409" s="32"/>
      <c r="BC409" s="32"/>
      <c r="BD409" s="32"/>
      <c r="BE409" s="32"/>
      <c r="BF409" s="32"/>
    </row>
    <row r="410" spans="1:58">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c r="AN410" s="32"/>
      <c r="AO410" s="32"/>
      <c r="AP410" s="32"/>
      <c r="AQ410" s="32"/>
      <c r="AR410" s="32"/>
      <c r="AS410" s="32"/>
      <c r="AT410" s="32"/>
      <c r="AU410" s="32"/>
      <c r="AV410" s="32"/>
      <c r="AW410" s="32"/>
      <c r="AX410" s="32"/>
      <c r="AY410" s="32"/>
      <c r="AZ410" s="32"/>
      <c r="BA410" s="32"/>
      <c r="BB410" s="32"/>
      <c r="BC410" s="32"/>
      <c r="BD410" s="32"/>
      <c r="BE410" s="32"/>
      <c r="BF410" s="32"/>
    </row>
    <row r="411" spans="1:58">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c r="AM411" s="32"/>
      <c r="AN411" s="32"/>
      <c r="AO411" s="32"/>
      <c r="AP411" s="32"/>
      <c r="AQ411" s="32"/>
      <c r="AR411" s="32"/>
      <c r="AS411" s="32"/>
      <c r="AT411" s="32"/>
      <c r="AU411" s="32"/>
      <c r="AV411" s="32"/>
      <c r="AW411" s="32"/>
      <c r="AX411" s="32"/>
      <c r="AY411" s="32"/>
      <c r="AZ411" s="32"/>
      <c r="BA411" s="32"/>
      <c r="BB411" s="32"/>
      <c r="BC411" s="32"/>
      <c r="BD411" s="32"/>
      <c r="BE411" s="32"/>
      <c r="BF411" s="32"/>
    </row>
    <row r="412" spans="1:58">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c r="AM412" s="32"/>
      <c r="AN412" s="32"/>
      <c r="AO412" s="32"/>
      <c r="AP412" s="32"/>
      <c r="AQ412" s="32"/>
      <c r="AR412" s="32"/>
      <c r="AS412" s="32"/>
      <c r="AT412" s="32"/>
      <c r="AU412" s="32"/>
      <c r="AV412" s="32"/>
      <c r="AW412" s="32"/>
      <c r="AX412" s="32"/>
      <c r="AY412" s="32"/>
      <c r="AZ412" s="32"/>
      <c r="BA412" s="32"/>
      <c r="BB412" s="32"/>
      <c r="BC412" s="32"/>
      <c r="BD412" s="32"/>
      <c r="BE412" s="32"/>
      <c r="BF412" s="32"/>
    </row>
    <row r="413" spans="1:58">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c r="AM413" s="32"/>
      <c r="AN413" s="32"/>
      <c r="AO413" s="32"/>
      <c r="AP413" s="32"/>
      <c r="AQ413" s="32"/>
      <c r="AR413" s="32"/>
      <c r="AS413" s="32"/>
      <c r="AT413" s="32"/>
      <c r="AU413" s="32"/>
      <c r="AV413" s="32"/>
      <c r="AW413" s="32"/>
      <c r="AX413" s="32"/>
      <c r="AY413" s="32"/>
      <c r="AZ413" s="32"/>
      <c r="BA413" s="32"/>
      <c r="BB413" s="32"/>
      <c r="BC413" s="32"/>
      <c r="BD413" s="32"/>
      <c r="BE413" s="32"/>
      <c r="BF413" s="32"/>
    </row>
    <row r="414" spans="1:58">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c r="BD414" s="32"/>
      <c r="BE414" s="32"/>
      <c r="BF414" s="32"/>
    </row>
    <row r="415" spans="1:58">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c r="AQ415" s="32"/>
      <c r="AR415" s="32"/>
      <c r="AS415" s="32"/>
      <c r="AT415" s="32"/>
      <c r="AU415" s="32"/>
      <c r="AV415" s="32"/>
      <c r="AW415" s="32"/>
      <c r="AX415" s="32"/>
      <c r="AY415" s="32"/>
      <c r="AZ415" s="32"/>
      <c r="BA415" s="32"/>
      <c r="BB415" s="32"/>
      <c r="BC415" s="32"/>
      <c r="BD415" s="32"/>
      <c r="BE415" s="32"/>
      <c r="BF415" s="32"/>
    </row>
    <row r="416" spans="1:58">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c r="AN416" s="32"/>
      <c r="AO416" s="32"/>
      <c r="AP416" s="32"/>
      <c r="AQ416" s="32"/>
      <c r="AR416" s="32"/>
      <c r="AS416" s="32"/>
      <c r="AT416" s="32"/>
      <c r="AU416" s="32"/>
      <c r="AV416" s="32"/>
      <c r="AW416" s="32"/>
      <c r="AX416" s="32"/>
      <c r="AY416" s="32"/>
      <c r="AZ416" s="32"/>
      <c r="BA416" s="32"/>
      <c r="BB416" s="32"/>
      <c r="BC416" s="32"/>
      <c r="BD416" s="32"/>
      <c r="BE416" s="32"/>
      <c r="BF416" s="32"/>
    </row>
    <row r="417" spans="1:58">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c r="AN417" s="32"/>
      <c r="AO417" s="32"/>
      <c r="AP417" s="32"/>
      <c r="AQ417" s="32"/>
      <c r="AR417" s="32"/>
      <c r="AS417" s="32"/>
      <c r="AT417" s="32"/>
      <c r="AU417" s="32"/>
      <c r="AV417" s="32"/>
      <c r="AW417" s="32"/>
      <c r="AX417" s="32"/>
      <c r="AY417" s="32"/>
      <c r="AZ417" s="32"/>
      <c r="BA417" s="32"/>
      <c r="BB417" s="32"/>
      <c r="BC417" s="32"/>
      <c r="BD417" s="32"/>
      <c r="BE417" s="32"/>
      <c r="BF417" s="32"/>
    </row>
    <row r="418" spans="1:58">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c r="AN418" s="32"/>
      <c r="AO418" s="32"/>
      <c r="AP418" s="32"/>
      <c r="AQ418" s="32"/>
      <c r="AR418" s="32"/>
      <c r="AS418" s="32"/>
      <c r="AT418" s="32"/>
      <c r="AU418" s="32"/>
      <c r="AV418" s="32"/>
      <c r="AW418" s="32"/>
      <c r="AX418" s="32"/>
      <c r="AY418" s="32"/>
      <c r="AZ418" s="32"/>
      <c r="BA418" s="32"/>
      <c r="BB418" s="32"/>
      <c r="BC418" s="32"/>
      <c r="BD418" s="32"/>
      <c r="BE418" s="32"/>
      <c r="BF418" s="32"/>
    </row>
    <row r="419" spans="1:58">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c r="AP419" s="32"/>
      <c r="AQ419" s="32"/>
      <c r="AR419" s="32"/>
      <c r="AS419" s="32"/>
      <c r="AT419" s="32"/>
      <c r="AU419" s="32"/>
      <c r="AV419" s="32"/>
      <c r="AW419" s="32"/>
      <c r="AX419" s="32"/>
      <c r="AY419" s="32"/>
      <c r="AZ419" s="32"/>
      <c r="BA419" s="32"/>
      <c r="BB419" s="32"/>
      <c r="BC419" s="32"/>
      <c r="BD419" s="32"/>
      <c r="BE419" s="32"/>
      <c r="BF419" s="32"/>
    </row>
    <row r="420" spans="1:58">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c r="AP420" s="32"/>
      <c r="AQ420" s="32"/>
      <c r="AR420" s="32"/>
      <c r="AS420" s="32"/>
      <c r="AT420" s="32"/>
      <c r="AU420" s="32"/>
      <c r="AV420" s="32"/>
      <c r="AW420" s="32"/>
      <c r="AX420" s="32"/>
      <c r="AY420" s="32"/>
      <c r="AZ420" s="32"/>
      <c r="BA420" s="32"/>
      <c r="BB420" s="32"/>
      <c r="BC420" s="32"/>
      <c r="BD420" s="32"/>
      <c r="BE420" s="32"/>
      <c r="BF420" s="32"/>
    </row>
    <row r="421" spans="1:58">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c r="AN421" s="32"/>
      <c r="AO421" s="32"/>
      <c r="AP421" s="32"/>
      <c r="AQ421" s="32"/>
      <c r="AR421" s="32"/>
      <c r="AS421" s="32"/>
      <c r="AT421" s="32"/>
      <c r="AU421" s="32"/>
      <c r="AV421" s="32"/>
      <c r="AW421" s="32"/>
      <c r="AX421" s="32"/>
      <c r="AY421" s="32"/>
      <c r="AZ421" s="32"/>
      <c r="BA421" s="32"/>
      <c r="BB421" s="32"/>
      <c r="BC421" s="32"/>
      <c r="BD421" s="32"/>
      <c r="BE421" s="32"/>
      <c r="BF421" s="32"/>
    </row>
    <row r="422" spans="1:58">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c r="BD422" s="32"/>
      <c r="BE422" s="32"/>
      <c r="BF422" s="32"/>
    </row>
    <row r="423" spans="1:58">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c r="AP423" s="32"/>
      <c r="AQ423" s="32"/>
      <c r="AR423" s="32"/>
      <c r="AS423" s="32"/>
      <c r="AT423" s="32"/>
      <c r="AU423" s="32"/>
      <c r="AV423" s="32"/>
      <c r="AW423" s="32"/>
      <c r="AX423" s="32"/>
      <c r="AY423" s="32"/>
      <c r="AZ423" s="32"/>
      <c r="BA423" s="32"/>
      <c r="BB423" s="32"/>
      <c r="BC423" s="32"/>
      <c r="BD423" s="32"/>
      <c r="BE423" s="32"/>
      <c r="BF423" s="32"/>
    </row>
    <row r="424" spans="1:58">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c r="AP424" s="32"/>
      <c r="AQ424" s="32"/>
      <c r="AR424" s="32"/>
      <c r="AS424" s="32"/>
      <c r="AT424" s="32"/>
      <c r="AU424" s="32"/>
      <c r="AV424" s="32"/>
      <c r="AW424" s="32"/>
      <c r="AX424" s="32"/>
      <c r="AY424" s="32"/>
      <c r="AZ424" s="32"/>
      <c r="BA424" s="32"/>
      <c r="BB424" s="32"/>
      <c r="BC424" s="32"/>
      <c r="BD424" s="32"/>
      <c r="BE424" s="32"/>
      <c r="BF424" s="32"/>
    </row>
    <row r="425" spans="1:58">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c r="AP425" s="32"/>
      <c r="AQ425" s="32"/>
      <c r="AR425" s="32"/>
      <c r="AS425" s="32"/>
      <c r="AT425" s="32"/>
      <c r="AU425" s="32"/>
      <c r="AV425" s="32"/>
      <c r="AW425" s="32"/>
      <c r="AX425" s="32"/>
      <c r="AY425" s="32"/>
      <c r="AZ425" s="32"/>
      <c r="BA425" s="32"/>
      <c r="BB425" s="32"/>
      <c r="BC425" s="32"/>
      <c r="BD425" s="32"/>
      <c r="BE425" s="32"/>
      <c r="BF425" s="32"/>
    </row>
    <row r="426" spans="1:58">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2"/>
      <c r="BD426" s="32"/>
      <c r="BE426" s="32"/>
      <c r="BF426" s="32"/>
    </row>
    <row r="427" spans="1:58">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2"/>
      <c r="AV427" s="32"/>
      <c r="AW427" s="32"/>
      <c r="AX427" s="32"/>
      <c r="AY427" s="32"/>
      <c r="AZ427" s="32"/>
      <c r="BA427" s="32"/>
      <c r="BB427" s="32"/>
      <c r="BC427" s="32"/>
      <c r="BD427" s="32"/>
      <c r="BE427" s="32"/>
      <c r="BF427" s="32"/>
    </row>
    <row r="428" spans="1:58">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c r="AP428" s="32"/>
      <c r="AQ428" s="32"/>
      <c r="AR428" s="32"/>
      <c r="AS428" s="32"/>
      <c r="AT428" s="32"/>
      <c r="AU428" s="32"/>
      <c r="AV428" s="32"/>
      <c r="AW428" s="32"/>
      <c r="AX428" s="32"/>
      <c r="AY428" s="32"/>
      <c r="AZ428" s="32"/>
      <c r="BA428" s="32"/>
      <c r="BB428" s="32"/>
      <c r="BC428" s="32"/>
      <c r="BD428" s="32"/>
      <c r="BE428" s="32"/>
      <c r="BF428" s="32"/>
    </row>
    <row r="429" spans="1:58">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c r="AP429" s="32"/>
      <c r="AQ429" s="32"/>
      <c r="AR429" s="32"/>
      <c r="AS429" s="32"/>
      <c r="AT429" s="32"/>
      <c r="AU429" s="32"/>
      <c r="AV429" s="32"/>
      <c r="AW429" s="32"/>
      <c r="AX429" s="32"/>
      <c r="AY429" s="32"/>
      <c r="AZ429" s="32"/>
      <c r="BA429" s="32"/>
      <c r="BB429" s="32"/>
      <c r="BC429" s="32"/>
      <c r="BD429" s="32"/>
      <c r="BE429" s="32"/>
      <c r="BF429" s="32"/>
    </row>
    <row r="430" spans="1:58">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c r="AM430" s="32"/>
      <c r="AN430" s="32"/>
      <c r="AO430" s="32"/>
      <c r="AP430" s="32"/>
      <c r="AQ430" s="32"/>
      <c r="AR430" s="32"/>
      <c r="AS430" s="32"/>
      <c r="AT430" s="32"/>
      <c r="AU430" s="32"/>
      <c r="AV430" s="32"/>
      <c r="AW430" s="32"/>
      <c r="AX430" s="32"/>
      <c r="AY430" s="32"/>
      <c r="AZ430" s="32"/>
      <c r="BA430" s="32"/>
      <c r="BB430" s="32"/>
      <c r="BC430" s="32"/>
      <c r="BD430" s="32"/>
      <c r="BE430" s="32"/>
      <c r="BF430" s="32"/>
    </row>
    <row r="431" spans="1:58">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c r="AM431" s="32"/>
      <c r="AN431" s="32"/>
      <c r="AO431" s="32"/>
      <c r="AP431" s="32"/>
      <c r="AQ431" s="32"/>
      <c r="AR431" s="32"/>
      <c r="AS431" s="32"/>
      <c r="AT431" s="32"/>
      <c r="AU431" s="32"/>
      <c r="AV431" s="32"/>
      <c r="AW431" s="32"/>
      <c r="AX431" s="32"/>
      <c r="AY431" s="32"/>
      <c r="AZ431" s="32"/>
      <c r="BA431" s="32"/>
      <c r="BB431" s="32"/>
      <c r="BC431" s="32"/>
      <c r="BD431" s="32"/>
      <c r="BE431" s="32"/>
      <c r="BF431" s="32"/>
    </row>
    <row r="432" spans="1:58">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c r="AM432" s="32"/>
      <c r="AN432" s="32"/>
      <c r="AO432" s="32"/>
      <c r="AP432" s="32"/>
      <c r="AQ432" s="32"/>
      <c r="AR432" s="32"/>
      <c r="AS432" s="32"/>
      <c r="AT432" s="32"/>
      <c r="AU432" s="32"/>
      <c r="AV432" s="32"/>
      <c r="AW432" s="32"/>
      <c r="AX432" s="32"/>
      <c r="AY432" s="32"/>
      <c r="AZ432" s="32"/>
      <c r="BA432" s="32"/>
      <c r="BB432" s="32"/>
      <c r="BC432" s="32"/>
      <c r="BD432" s="32"/>
      <c r="BE432" s="32"/>
      <c r="BF432" s="32"/>
    </row>
    <row r="433" spans="1:58">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c r="AY433" s="32"/>
      <c r="AZ433" s="32"/>
      <c r="BA433" s="32"/>
      <c r="BB433" s="32"/>
      <c r="BC433" s="32"/>
      <c r="BD433" s="32"/>
      <c r="BE433" s="32"/>
      <c r="BF433" s="32"/>
    </row>
    <row r="434" spans="1:58">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c r="AY434" s="32"/>
      <c r="AZ434" s="32"/>
      <c r="BA434" s="32"/>
      <c r="BB434" s="32"/>
      <c r="BC434" s="32"/>
      <c r="BD434" s="32"/>
      <c r="BE434" s="32"/>
      <c r="BF434" s="32"/>
    </row>
    <row r="435" spans="1:58">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c r="AM435" s="32"/>
      <c r="AN435" s="32"/>
      <c r="AO435" s="32"/>
      <c r="AP435" s="32"/>
      <c r="AQ435" s="32"/>
      <c r="AR435" s="32"/>
      <c r="AS435" s="32"/>
      <c r="AT435" s="32"/>
      <c r="AU435" s="32"/>
      <c r="AV435" s="32"/>
      <c r="AW435" s="32"/>
      <c r="AX435" s="32"/>
      <c r="AY435" s="32"/>
      <c r="AZ435" s="32"/>
      <c r="BA435" s="32"/>
      <c r="BB435" s="32"/>
      <c r="BC435" s="32"/>
      <c r="BD435" s="32"/>
      <c r="BE435" s="32"/>
      <c r="BF435" s="32"/>
    </row>
    <row r="436" spans="1:58">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c r="AM436" s="32"/>
      <c r="AN436" s="32"/>
      <c r="AO436" s="32"/>
      <c r="AP436" s="32"/>
      <c r="AQ436" s="32"/>
      <c r="AR436" s="32"/>
      <c r="AS436" s="32"/>
      <c r="AT436" s="32"/>
      <c r="AU436" s="32"/>
      <c r="AV436" s="32"/>
      <c r="AW436" s="32"/>
      <c r="AX436" s="32"/>
      <c r="AY436" s="32"/>
      <c r="AZ436" s="32"/>
      <c r="BA436" s="32"/>
      <c r="BB436" s="32"/>
      <c r="BC436" s="32"/>
      <c r="BD436" s="32"/>
      <c r="BE436" s="32"/>
      <c r="BF436" s="32"/>
    </row>
    <row r="437" spans="1:58">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c r="AM437" s="32"/>
      <c r="AN437" s="32"/>
      <c r="AO437" s="32"/>
      <c r="AP437" s="32"/>
      <c r="AQ437" s="32"/>
      <c r="AR437" s="32"/>
      <c r="AS437" s="32"/>
      <c r="AT437" s="32"/>
      <c r="AU437" s="32"/>
      <c r="AV437" s="32"/>
      <c r="AW437" s="32"/>
      <c r="AX437" s="32"/>
      <c r="AY437" s="32"/>
      <c r="AZ437" s="32"/>
      <c r="BA437" s="32"/>
      <c r="BB437" s="32"/>
      <c r="BC437" s="32"/>
      <c r="BD437" s="32"/>
      <c r="BE437" s="32"/>
      <c r="BF437" s="32"/>
    </row>
    <row r="438" spans="1:58">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c r="AM438" s="32"/>
      <c r="AN438" s="32"/>
      <c r="AO438" s="32"/>
      <c r="AP438" s="32"/>
      <c r="AQ438" s="32"/>
      <c r="AR438" s="32"/>
      <c r="AS438" s="32"/>
      <c r="AT438" s="32"/>
      <c r="AU438" s="32"/>
      <c r="AV438" s="32"/>
      <c r="AW438" s="32"/>
      <c r="AX438" s="32"/>
      <c r="AY438" s="32"/>
      <c r="AZ438" s="32"/>
      <c r="BA438" s="32"/>
      <c r="BB438" s="32"/>
      <c r="BC438" s="32"/>
      <c r="BD438" s="32"/>
      <c r="BE438" s="32"/>
      <c r="BF438" s="32"/>
    </row>
    <row r="439" spans="1:58">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c r="AM439" s="32"/>
      <c r="AN439" s="32"/>
      <c r="AO439" s="32"/>
      <c r="AP439" s="32"/>
      <c r="AQ439" s="32"/>
      <c r="AR439" s="32"/>
      <c r="AS439" s="32"/>
      <c r="AT439" s="32"/>
      <c r="AU439" s="32"/>
      <c r="AV439" s="32"/>
      <c r="AW439" s="32"/>
      <c r="AX439" s="32"/>
      <c r="AY439" s="32"/>
      <c r="AZ439" s="32"/>
      <c r="BA439" s="32"/>
      <c r="BB439" s="32"/>
      <c r="BC439" s="32"/>
      <c r="BD439" s="32"/>
      <c r="BE439" s="32"/>
      <c r="BF439" s="32"/>
    </row>
    <row r="440" spans="1:58">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c r="AM440" s="32"/>
      <c r="AN440" s="32"/>
      <c r="AO440" s="32"/>
      <c r="AP440" s="32"/>
      <c r="AQ440" s="32"/>
      <c r="AR440" s="32"/>
      <c r="AS440" s="32"/>
      <c r="AT440" s="32"/>
      <c r="AU440" s="32"/>
      <c r="AV440" s="32"/>
      <c r="AW440" s="32"/>
      <c r="AX440" s="32"/>
      <c r="AY440" s="32"/>
      <c r="AZ440" s="32"/>
      <c r="BA440" s="32"/>
      <c r="BB440" s="32"/>
      <c r="BC440" s="32"/>
      <c r="BD440" s="32"/>
      <c r="BE440" s="32"/>
      <c r="BF440" s="32"/>
    </row>
    <row r="441" spans="1:58">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c r="AP441" s="32"/>
      <c r="AQ441" s="32"/>
      <c r="AR441" s="32"/>
      <c r="AS441" s="32"/>
      <c r="AT441" s="32"/>
      <c r="AU441" s="32"/>
      <c r="AV441" s="32"/>
      <c r="AW441" s="32"/>
      <c r="AX441" s="32"/>
      <c r="AY441" s="32"/>
      <c r="AZ441" s="32"/>
      <c r="BA441" s="32"/>
      <c r="BB441" s="32"/>
      <c r="BC441" s="32"/>
      <c r="BD441" s="32"/>
      <c r="BE441" s="32"/>
      <c r="BF441" s="32"/>
    </row>
    <row r="442" spans="1:58">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c r="AM442" s="32"/>
      <c r="AN442" s="32"/>
      <c r="AO442" s="32"/>
      <c r="AP442" s="32"/>
      <c r="AQ442" s="32"/>
      <c r="AR442" s="32"/>
      <c r="AS442" s="32"/>
      <c r="AT442" s="32"/>
      <c r="AU442" s="32"/>
      <c r="AV442" s="32"/>
      <c r="AW442" s="32"/>
      <c r="AX442" s="32"/>
      <c r="AY442" s="32"/>
      <c r="AZ442" s="32"/>
      <c r="BA442" s="32"/>
      <c r="BB442" s="32"/>
      <c r="BC442" s="32"/>
      <c r="BD442" s="32"/>
      <c r="BE442" s="32"/>
      <c r="BF442" s="32"/>
    </row>
    <row r="443" spans="1:58">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c r="AM443" s="32"/>
      <c r="AN443" s="32"/>
      <c r="AO443" s="32"/>
      <c r="AP443" s="32"/>
      <c r="AQ443" s="32"/>
      <c r="AR443" s="32"/>
      <c r="AS443" s="32"/>
      <c r="AT443" s="32"/>
      <c r="AU443" s="32"/>
      <c r="AV443" s="32"/>
      <c r="AW443" s="32"/>
      <c r="AX443" s="32"/>
      <c r="AY443" s="32"/>
      <c r="AZ443" s="32"/>
      <c r="BA443" s="32"/>
      <c r="BB443" s="32"/>
      <c r="BC443" s="32"/>
      <c r="BD443" s="32"/>
      <c r="BE443" s="32"/>
      <c r="BF443" s="32"/>
    </row>
    <row r="444" spans="1:58">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c r="AM444" s="32"/>
      <c r="AN444" s="32"/>
      <c r="AO444" s="32"/>
      <c r="AP444" s="32"/>
      <c r="AQ444" s="32"/>
      <c r="AR444" s="32"/>
      <c r="AS444" s="32"/>
      <c r="AT444" s="32"/>
      <c r="AU444" s="32"/>
      <c r="AV444" s="32"/>
      <c r="AW444" s="32"/>
      <c r="AX444" s="32"/>
      <c r="AY444" s="32"/>
      <c r="AZ444" s="32"/>
      <c r="BA444" s="32"/>
      <c r="BB444" s="32"/>
      <c r="BC444" s="32"/>
      <c r="BD444" s="32"/>
      <c r="BE444" s="32"/>
      <c r="BF444" s="32"/>
    </row>
    <row r="445" spans="1:58">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c r="AM445" s="32"/>
      <c r="AN445" s="32"/>
      <c r="AO445" s="32"/>
      <c r="AP445" s="32"/>
      <c r="AQ445" s="32"/>
      <c r="AR445" s="32"/>
      <c r="AS445" s="32"/>
      <c r="AT445" s="32"/>
      <c r="AU445" s="32"/>
      <c r="AV445" s="32"/>
      <c r="AW445" s="32"/>
      <c r="AX445" s="32"/>
      <c r="AY445" s="32"/>
      <c r="AZ445" s="32"/>
      <c r="BA445" s="32"/>
      <c r="BB445" s="32"/>
      <c r="BC445" s="32"/>
      <c r="BD445" s="32"/>
      <c r="BE445" s="32"/>
      <c r="BF445" s="32"/>
    </row>
    <row r="446" spans="1:58">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c r="AM446" s="32"/>
      <c r="AN446" s="32"/>
      <c r="AO446" s="32"/>
      <c r="AP446" s="32"/>
      <c r="AQ446" s="32"/>
      <c r="AR446" s="32"/>
      <c r="AS446" s="32"/>
      <c r="AT446" s="32"/>
      <c r="AU446" s="32"/>
      <c r="AV446" s="32"/>
      <c r="AW446" s="32"/>
      <c r="AX446" s="32"/>
      <c r="AY446" s="32"/>
      <c r="AZ446" s="32"/>
      <c r="BA446" s="32"/>
      <c r="BB446" s="32"/>
      <c r="BC446" s="32"/>
      <c r="BD446" s="32"/>
      <c r="BE446" s="32"/>
      <c r="BF446" s="32"/>
    </row>
    <row r="447" spans="1:58">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c r="AM447" s="32"/>
      <c r="AN447" s="32"/>
      <c r="AO447" s="32"/>
      <c r="AP447" s="32"/>
      <c r="AQ447" s="32"/>
      <c r="AR447" s="32"/>
      <c r="AS447" s="32"/>
      <c r="AT447" s="32"/>
      <c r="AU447" s="32"/>
      <c r="AV447" s="32"/>
      <c r="AW447" s="32"/>
      <c r="AX447" s="32"/>
      <c r="AY447" s="32"/>
      <c r="AZ447" s="32"/>
      <c r="BA447" s="32"/>
      <c r="BB447" s="32"/>
      <c r="BC447" s="32"/>
      <c r="BD447" s="32"/>
      <c r="BE447" s="32"/>
      <c r="BF447" s="32"/>
    </row>
    <row r="448" spans="1:58">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c r="AM448" s="32"/>
      <c r="AN448" s="32"/>
      <c r="AO448" s="32"/>
      <c r="AP448" s="32"/>
      <c r="AQ448" s="32"/>
      <c r="AR448" s="32"/>
      <c r="AS448" s="32"/>
      <c r="AT448" s="32"/>
      <c r="AU448" s="32"/>
      <c r="AV448" s="32"/>
      <c r="AW448" s="32"/>
      <c r="AX448" s="32"/>
      <c r="AY448" s="32"/>
      <c r="AZ448" s="32"/>
      <c r="BA448" s="32"/>
      <c r="BB448" s="32"/>
      <c r="BC448" s="32"/>
      <c r="BD448" s="32"/>
      <c r="BE448" s="32"/>
      <c r="BF448" s="32"/>
    </row>
    <row r="449" spans="1:58">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c r="AM449" s="32"/>
      <c r="AN449" s="32"/>
      <c r="AO449" s="32"/>
      <c r="AP449" s="32"/>
      <c r="AQ449" s="32"/>
      <c r="AR449" s="32"/>
      <c r="AS449" s="32"/>
      <c r="AT449" s="32"/>
      <c r="AU449" s="32"/>
      <c r="AV449" s="32"/>
      <c r="AW449" s="32"/>
      <c r="AX449" s="32"/>
      <c r="AY449" s="32"/>
      <c r="AZ449" s="32"/>
      <c r="BA449" s="32"/>
      <c r="BB449" s="32"/>
      <c r="BC449" s="32"/>
      <c r="BD449" s="32"/>
      <c r="BE449" s="32"/>
      <c r="BF449" s="32"/>
    </row>
    <row r="450" spans="1:58">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c r="AM450" s="32"/>
      <c r="AN450" s="32"/>
      <c r="AO450" s="32"/>
      <c r="AP450" s="32"/>
      <c r="AQ450" s="32"/>
      <c r="AR450" s="32"/>
      <c r="AS450" s="32"/>
      <c r="AT450" s="32"/>
      <c r="AU450" s="32"/>
      <c r="AV450" s="32"/>
      <c r="AW450" s="32"/>
      <c r="AX450" s="32"/>
      <c r="AY450" s="32"/>
      <c r="AZ450" s="32"/>
      <c r="BA450" s="32"/>
      <c r="BB450" s="32"/>
      <c r="BC450" s="32"/>
      <c r="BD450" s="32"/>
      <c r="BE450" s="32"/>
      <c r="BF450" s="32"/>
    </row>
    <row r="451" spans="1:58">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c r="AP451" s="32"/>
      <c r="AQ451" s="32"/>
      <c r="AR451" s="32"/>
      <c r="AS451" s="32"/>
      <c r="AT451" s="32"/>
      <c r="AU451" s="32"/>
      <c r="AV451" s="32"/>
      <c r="AW451" s="32"/>
      <c r="AX451" s="32"/>
      <c r="AY451" s="32"/>
      <c r="AZ451" s="32"/>
      <c r="BA451" s="32"/>
      <c r="BB451" s="32"/>
      <c r="BC451" s="32"/>
      <c r="BD451" s="32"/>
      <c r="BE451" s="32"/>
      <c r="BF451" s="32"/>
    </row>
    <row r="452" spans="1:58">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c r="AM452" s="32"/>
      <c r="AN452" s="32"/>
      <c r="AO452" s="32"/>
      <c r="AP452" s="32"/>
      <c r="AQ452" s="32"/>
      <c r="AR452" s="32"/>
      <c r="AS452" s="32"/>
      <c r="AT452" s="32"/>
      <c r="AU452" s="32"/>
      <c r="AV452" s="32"/>
      <c r="AW452" s="32"/>
      <c r="AX452" s="32"/>
      <c r="AY452" s="32"/>
      <c r="AZ452" s="32"/>
      <c r="BA452" s="32"/>
      <c r="BB452" s="32"/>
      <c r="BC452" s="32"/>
      <c r="BD452" s="32"/>
      <c r="BE452" s="32"/>
      <c r="BF452" s="32"/>
    </row>
    <row r="453" spans="1:58">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c r="AM453" s="32"/>
      <c r="AN453" s="32"/>
      <c r="AO453" s="32"/>
      <c r="AP453" s="32"/>
      <c r="AQ453" s="32"/>
      <c r="AR453" s="32"/>
      <c r="AS453" s="32"/>
      <c r="AT453" s="32"/>
      <c r="AU453" s="32"/>
      <c r="AV453" s="32"/>
      <c r="AW453" s="32"/>
      <c r="AX453" s="32"/>
      <c r="AY453" s="32"/>
      <c r="AZ453" s="32"/>
      <c r="BA453" s="32"/>
      <c r="BB453" s="32"/>
      <c r="BC453" s="32"/>
      <c r="BD453" s="32"/>
      <c r="BE453" s="32"/>
      <c r="BF453" s="32"/>
    </row>
    <row r="454" spans="1:58">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c r="AP454" s="32"/>
      <c r="AQ454" s="32"/>
      <c r="AR454" s="32"/>
      <c r="AS454" s="32"/>
      <c r="AT454" s="32"/>
      <c r="AU454" s="32"/>
      <c r="AV454" s="32"/>
      <c r="AW454" s="32"/>
      <c r="AX454" s="32"/>
      <c r="AY454" s="32"/>
      <c r="AZ454" s="32"/>
      <c r="BA454" s="32"/>
      <c r="BB454" s="32"/>
      <c r="BC454" s="32"/>
      <c r="BD454" s="32"/>
      <c r="BE454" s="32"/>
      <c r="BF454" s="32"/>
    </row>
    <row r="455" spans="1:58">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c r="AP455" s="32"/>
      <c r="AQ455" s="32"/>
      <c r="AR455" s="32"/>
      <c r="AS455" s="32"/>
      <c r="AT455" s="32"/>
      <c r="AU455" s="32"/>
      <c r="AV455" s="32"/>
      <c r="AW455" s="32"/>
      <c r="AX455" s="32"/>
      <c r="AY455" s="32"/>
      <c r="AZ455" s="32"/>
      <c r="BA455" s="32"/>
      <c r="BB455" s="32"/>
      <c r="BC455" s="32"/>
      <c r="BD455" s="32"/>
      <c r="BE455" s="32"/>
      <c r="BF455" s="32"/>
    </row>
    <row r="456" spans="1:58">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c r="AP456" s="32"/>
      <c r="AQ456" s="32"/>
      <c r="AR456" s="32"/>
      <c r="AS456" s="32"/>
      <c r="AT456" s="32"/>
      <c r="AU456" s="32"/>
      <c r="AV456" s="32"/>
      <c r="AW456" s="32"/>
      <c r="AX456" s="32"/>
      <c r="AY456" s="32"/>
      <c r="AZ456" s="32"/>
      <c r="BA456" s="32"/>
      <c r="BB456" s="32"/>
      <c r="BC456" s="32"/>
      <c r="BD456" s="32"/>
      <c r="BE456" s="32"/>
      <c r="BF456" s="32"/>
    </row>
    <row r="457" spans="1:58">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2"/>
      <c r="AV457" s="32"/>
      <c r="AW457" s="32"/>
      <c r="AX457" s="32"/>
      <c r="AY457" s="32"/>
      <c r="AZ457" s="32"/>
      <c r="BA457" s="32"/>
      <c r="BB457" s="32"/>
      <c r="BC457" s="32"/>
      <c r="BD457" s="32"/>
      <c r="BE457" s="32"/>
      <c r="BF457" s="32"/>
    </row>
    <row r="458" spans="1:58">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2"/>
      <c r="AV458" s="32"/>
      <c r="AW458" s="32"/>
      <c r="AX458" s="32"/>
      <c r="AY458" s="32"/>
      <c r="AZ458" s="32"/>
      <c r="BA458" s="32"/>
      <c r="BB458" s="32"/>
      <c r="BC458" s="32"/>
      <c r="BD458" s="32"/>
      <c r="BE458" s="32"/>
      <c r="BF458" s="32"/>
    </row>
    <row r="459" spans="1:58">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2"/>
      <c r="AV459" s="32"/>
      <c r="AW459" s="32"/>
      <c r="AX459" s="32"/>
      <c r="AY459" s="32"/>
      <c r="AZ459" s="32"/>
      <c r="BA459" s="32"/>
      <c r="BB459" s="32"/>
      <c r="BC459" s="32"/>
      <c r="BD459" s="32"/>
      <c r="BE459" s="32"/>
      <c r="BF459" s="32"/>
    </row>
    <row r="460" spans="1:58">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2"/>
      <c r="AV460" s="32"/>
      <c r="AW460" s="32"/>
      <c r="AX460" s="32"/>
      <c r="AY460" s="32"/>
      <c r="AZ460" s="32"/>
      <c r="BA460" s="32"/>
      <c r="BB460" s="32"/>
      <c r="BC460" s="32"/>
      <c r="BD460" s="32"/>
      <c r="BE460" s="32"/>
      <c r="BF460" s="32"/>
    </row>
    <row r="461" spans="1:58">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2"/>
      <c r="AV461" s="32"/>
      <c r="AW461" s="32"/>
      <c r="AX461" s="32"/>
      <c r="AY461" s="32"/>
      <c r="AZ461" s="32"/>
      <c r="BA461" s="32"/>
      <c r="BB461" s="32"/>
      <c r="BC461" s="32"/>
      <c r="BD461" s="32"/>
      <c r="BE461" s="32"/>
      <c r="BF461" s="32"/>
    </row>
    <row r="462" spans="1:58">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2"/>
      <c r="AV462" s="32"/>
      <c r="AW462" s="32"/>
      <c r="AX462" s="32"/>
      <c r="AY462" s="32"/>
      <c r="AZ462" s="32"/>
      <c r="BA462" s="32"/>
      <c r="BB462" s="32"/>
      <c r="BC462" s="32"/>
      <c r="BD462" s="32"/>
      <c r="BE462" s="32"/>
      <c r="BF462" s="32"/>
    </row>
    <row r="463" spans="1:58">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2"/>
      <c r="AV463" s="32"/>
      <c r="AW463" s="32"/>
      <c r="AX463" s="32"/>
      <c r="AY463" s="32"/>
      <c r="AZ463" s="32"/>
      <c r="BA463" s="32"/>
      <c r="BB463" s="32"/>
      <c r="BC463" s="32"/>
      <c r="BD463" s="32"/>
      <c r="BE463" s="32"/>
      <c r="BF463" s="32"/>
    </row>
    <row r="464" spans="1:58">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2"/>
      <c r="AV464" s="32"/>
      <c r="AW464" s="32"/>
      <c r="AX464" s="32"/>
      <c r="AY464" s="32"/>
      <c r="AZ464" s="32"/>
      <c r="BA464" s="32"/>
      <c r="BB464" s="32"/>
      <c r="BC464" s="32"/>
      <c r="BD464" s="32"/>
      <c r="BE464" s="32"/>
      <c r="BF464" s="32"/>
    </row>
    <row r="465" spans="1:58">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c r="AY465" s="32"/>
      <c r="AZ465" s="32"/>
      <c r="BA465" s="32"/>
      <c r="BB465" s="32"/>
      <c r="BC465" s="32"/>
      <c r="BD465" s="32"/>
      <c r="BE465" s="32"/>
      <c r="BF465" s="32"/>
    </row>
    <row r="466" spans="1:58">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c r="AY466" s="32"/>
      <c r="AZ466" s="32"/>
      <c r="BA466" s="32"/>
      <c r="BB466" s="32"/>
      <c r="BC466" s="32"/>
      <c r="BD466" s="32"/>
      <c r="BE466" s="32"/>
      <c r="BF466" s="32"/>
    </row>
    <row r="467" spans="1:58">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c r="AY467" s="32"/>
      <c r="AZ467" s="32"/>
      <c r="BA467" s="32"/>
      <c r="BB467" s="32"/>
      <c r="BC467" s="32"/>
      <c r="BD467" s="32"/>
      <c r="BE467" s="32"/>
      <c r="BF467" s="32"/>
    </row>
    <row r="468" spans="1:58">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2"/>
      <c r="AV468" s="32"/>
      <c r="AW468" s="32"/>
      <c r="AX468" s="32"/>
      <c r="AY468" s="32"/>
      <c r="AZ468" s="32"/>
      <c r="BA468" s="32"/>
      <c r="BB468" s="32"/>
      <c r="BC468" s="32"/>
      <c r="BD468" s="32"/>
      <c r="BE468" s="32"/>
      <c r="BF468" s="32"/>
    </row>
    <row r="469" spans="1:58">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2"/>
      <c r="AV469" s="32"/>
      <c r="AW469" s="32"/>
      <c r="AX469" s="32"/>
      <c r="AY469" s="32"/>
      <c r="AZ469" s="32"/>
      <c r="BA469" s="32"/>
      <c r="BB469" s="32"/>
      <c r="BC469" s="32"/>
      <c r="BD469" s="32"/>
      <c r="BE469" s="32"/>
      <c r="BF469" s="32"/>
    </row>
    <row r="470" spans="1:58">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2"/>
      <c r="AV470" s="32"/>
      <c r="AW470" s="32"/>
      <c r="AX470" s="32"/>
      <c r="AY470" s="32"/>
      <c r="AZ470" s="32"/>
      <c r="BA470" s="32"/>
      <c r="BB470" s="32"/>
      <c r="BC470" s="32"/>
      <c r="BD470" s="32"/>
      <c r="BE470" s="32"/>
      <c r="BF470" s="32"/>
    </row>
    <row r="471" spans="1:58">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c r="AP471" s="32"/>
      <c r="AQ471" s="32"/>
      <c r="AR471" s="32"/>
      <c r="AS471" s="32"/>
      <c r="AT471" s="32"/>
      <c r="AU471" s="32"/>
      <c r="AV471" s="32"/>
      <c r="AW471" s="32"/>
      <c r="AX471" s="32"/>
      <c r="AY471" s="32"/>
      <c r="AZ471" s="32"/>
      <c r="BA471" s="32"/>
      <c r="BB471" s="32"/>
      <c r="BC471" s="32"/>
      <c r="BD471" s="32"/>
      <c r="BE471" s="32"/>
      <c r="BF471" s="32"/>
    </row>
    <row r="472" spans="1:58">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c r="AP472" s="32"/>
      <c r="AQ472" s="32"/>
      <c r="AR472" s="32"/>
      <c r="AS472" s="32"/>
      <c r="AT472" s="32"/>
      <c r="AU472" s="32"/>
      <c r="AV472" s="32"/>
      <c r="AW472" s="32"/>
      <c r="AX472" s="32"/>
      <c r="AY472" s="32"/>
      <c r="AZ472" s="32"/>
      <c r="BA472" s="32"/>
      <c r="BB472" s="32"/>
      <c r="BC472" s="32"/>
      <c r="BD472" s="32"/>
      <c r="BE472" s="32"/>
      <c r="BF472" s="32"/>
    </row>
    <row r="473" spans="1:58">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c r="AP473" s="32"/>
      <c r="AQ473" s="32"/>
      <c r="AR473" s="32"/>
      <c r="AS473" s="32"/>
      <c r="AT473" s="32"/>
      <c r="AU473" s="32"/>
      <c r="AV473" s="32"/>
      <c r="AW473" s="32"/>
      <c r="AX473" s="32"/>
      <c r="AY473" s="32"/>
      <c r="AZ473" s="32"/>
      <c r="BA473" s="32"/>
      <c r="BB473" s="32"/>
      <c r="BC473" s="32"/>
      <c r="BD473" s="32"/>
      <c r="BE473" s="32"/>
      <c r="BF473" s="32"/>
    </row>
    <row r="474" spans="1:58">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c r="AY474" s="32"/>
      <c r="AZ474" s="32"/>
      <c r="BA474" s="32"/>
      <c r="BB474" s="32"/>
      <c r="BC474" s="32"/>
      <c r="BD474" s="32"/>
      <c r="BE474" s="32"/>
      <c r="BF474" s="32"/>
    </row>
    <row r="475" spans="1:58">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c r="AP475" s="32"/>
      <c r="AQ475" s="32"/>
      <c r="AR475" s="32"/>
      <c r="AS475" s="32"/>
      <c r="AT475" s="32"/>
      <c r="AU475" s="32"/>
      <c r="AV475" s="32"/>
      <c r="AW475" s="32"/>
      <c r="AX475" s="32"/>
      <c r="AY475" s="32"/>
      <c r="AZ475" s="32"/>
      <c r="BA475" s="32"/>
      <c r="BB475" s="32"/>
      <c r="BC475" s="32"/>
      <c r="BD475" s="32"/>
      <c r="BE475" s="32"/>
      <c r="BF475" s="32"/>
    </row>
    <row r="476" spans="1:58">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c r="AP476" s="32"/>
      <c r="AQ476" s="32"/>
      <c r="AR476" s="32"/>
      <c r="AS476" s="32"/>
      <c r="AT476" s="32"/>
      <c r="AU476" s="32"/>
      <c r="AV476" s="32"/>
      <c r="AW476" s="32"/>
      <c r="AX476" s="32"/>
      <c r="AY476" s="32"/>
      <c r="AZ476" s="32"/>
      <c r="BA476" s="32"/>
      <c r="BB476" s="32"/>
      <c r="BC476" s="32"/>
      <c r="BD476" s="32"/>
      <c r="BE476" s="32"/>
      <c r="BF476" s="32"/>
    </row>
    <row r="477" spans="1:58">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c r="AP477" s="32"/>
      <c r="AQ477" s="32"/>
      <c r="AR477" s="32"/>
      <c r="AS477" s="32"/>
      <c r="AT477" s="32"/>
      <c r="AU477" s="32"/>
      <c r="AV477" s="32"/>
      <c r="AW477" s="32"/>
      <c r="AX477" s="32"/>
      <c r="AY477" s="32"/>
      <c r="AZ477" s="32"/>
      <c r="BA477" s="32"/>
      <c r="BB477" s="32"/>
      <c r="BC477" s="32"/>
      <c r="BD477" s="32"/>
      <c r="BE477" s="32"/>
      <c r="BF477" s="32"/>
    </row>
    <row r="478" spans="1:58">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c r="AP478" s="32"/>
      <c r="AQ478" s="32"/>
      <c r="AR478" s="32"/>
      <c r="AS478" s="32"/>
      <c r="AT478" s="32"/>
      <c r="AU478" s="32"/>
      <c r="AV478" s="32"/>
      <c r="AW478" s="32"/>
      <c r="AX478" s="32"/>
      <c r="AY478" s="32"/>
      <c r="AZ478" s="32"/>
      <c r="BA478" s="32"/>
      <c r="BB478" s="32"/>
      <c r="BC478" s="32"/>
      <c r="BD478" s="32"/>
      <c r="BE478" s="32"/>
      <c r="BF478" s="32"/>
    </row>
    <row r="479" spans="1:58">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c r="AP479" s="32"/>
      <c r="AQ479" s="32"/>
      <c r="AR479" s="32"/>
      <c r="AS479" s="32"/>
      <c r="AT479" s="32"/>
      <c r="AU479" s="32"/>
      <c r="AV479" s="32"/>
      <c r="AW479" s="32"/>
      <c r="AX479" s="32"/>
      <c r="AY479" s="32"/>
      <c r="AZ479" s="32"/>
      <c r="BA479" s="32"/>
      <c r="BB479" s="32"/>
      <c r="BC479" s="32"/>
      <c r="BD479" s="32"/>
      <c r="BE479" s="32"/>
      <c r="BF479" s="32"/>
    </row>
    <row r="480" spans="1:58">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c r="BD480" s="32"/>
      <c r="BE480" s="32"/>
      <c r="BF480" s="32"/>
    </row>
    <row r="481" spans="1:58">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c r="AP481" s="32"/>
      <c r="AQ481" s="32"/>
      <c r="AR481" s="32"/>
      <c r="AS481" s="32"/>
      <c r="AT481" s="32"/>
      <c r="AU481" s="32"/>
      <c r="AV481" s="32"/>
      <c r="AW481" s="32"/>
      <c r="AX481" s="32"/>
      <c r="AY481" s="32"/>
      <c r="AZ481" s="32"/>
      <c r="BA481" s="32"/>
      <c r="BB481" s="32"/>
      <c r="BC481" s="32"/>
      <c r="BD481" s="32"/>
      <c r="BE481" s="32"/>
      <c r="BF481" s="32"/>
    </row>
    <row r="482" spans="1:58">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c r="AP482" s="32"/>
      <c r="AQ482" s="32"/>
      <c r="AR482" s="32"/>
      <c r="AS482" s="32"/>
      <c r="AT482" s="32"/>
      <c r="AU482" s="32"/>
      <c r="AV482" s="32"/>
      <c r="AW482" s="32"/>
      <c r="AX482" s="32"/>
      <c r="AY482" s="32"/>
      <c r="AZ482" s="32"/>
      <c r="BA482" s="32"/>
      <c r="BB482" s="32"/>
      <c r="BC482" s="32"/>
      <c r="BD482" s="32"/>
      <c r="BE482" s="32"/>
      <c r="BF482" s="32"/>
    </row>
    <row r="483" spans="1:58">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c r="AP483" s="32"/>
      <c r="AQ483" s="32"/>
      <c r="AR483" s="32"/>
      <c r="AS483" s="32"/>
      <c r="AT483" s="32"/>
      <c r="AU483" s="32"/>
      <c r="AV483" s="32"/>
      <c r="AW483" s="32"/>
      <c r="AX483" s="32"/>
      <c r="AY483" s="32"/>
      <c r="AZ483" s="32"/>
      <c r="BA483" s="32"/>
      <c r="BB483" s="32"/>
      <c r="BC483" s="32"/>
      <c r="BD483" s="32"/>
      <c r="BE483" s="32"/>
      <c r="BF483" s="32"/>
    </row>
    <row r="484" spans="1:58">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c r="AP484" s="32"/>
      <c r="AQ484" s="32"/>
      <c r="AR484" s="32"/>
      <c r="AS484" s="32"/>
      <c r="AT484" s="32"/>
      <c r="AU484" s="32"/>
      <c r="AV484" s="32"/>
      <c r="AW484" s="32"/>
      <c r="AX484" s="32"/>
      <c r="AY484" s="32"/>
      <c r="AZ484" s="32"/>
      <c r="BA484" s="32"/>
      <c r="BB484" s="32"/>
      <c r="BC484" s="32"/>
      <c r="BD484" s="32"/>
      <c r="BE484" s="32"/>
      <c r="BF484" s="32"/>
    </row>
    <row r="485" spans="1:58">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c r="AP485" s="32"/>
      <c r="AQ485" s="32"/>
      <c r="AR485" s="32"/>
      <c r="AS485" s="32"/>
      <c r="AT485" s="32"/>
      <c r="AU485" s="32"/>
      <c r="AV485" s="32"/>
      <c r="AW485" s="32"/>
      <c r="AX485" s="32"/>
      <c r="AY485" s="32"/>
      <c r="AZ485" s="32"/>
      <c r="BA485" s="32"/>
      <c r="BB485" s="32"/>
      <c r="BC485" s="32"/>
      <c r="BD485" s="32"/>
      <c r="BE485" s="32"/>
      <c r="BF485" s="32"/>
    </row>
    <row r="486" spans="1:58">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c r="AP486" s="32"/>
      <c r="AQ486" s="32"/>
      <c r="AR486" s="32"/>
      <c r="AS486" s="32"/>
      <c r="AT486" s="32"/>
      <c r="AU486" s="32"/>
      <c r="AV486" s="32"/>
      <c r="AW486" s="32"/>
      <c r="AX486" s="32"/>
      <c r="AY486" s="32"/>
      <c r="AZ486" s="32"/>
      <c r="BA486" s="32"/>
      <c r="BB486" s="32"/>
      <c r="BC486" s="32"/>
      <c r="BD486" s="32"/>
      <c r="BE486" s="32"/>
      <c r="BF486" s="32"/>
    </row>
    <row r="487" spans="1:58">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c r="AP487" s="32"/>
      <c r="AQ487" s="32"/>
      <c r="AR487" s="32"/>
      <c r="AS487" s="32"/>
      <c r="AT487" s="32"/>
      <c r="AU487" s="32"/>
      <c r="AV487" s="32"/>
      <c r="AW487" s="32"/>
      <c r="AX487" s="32"/>
      <c r="AY487" s="32"/>
      <c r="AZ487" s="32"/>
      <c r="BA487" s="32"/>
      <c r="BB487" s="32"/>
      <c r="BC487" s="32"/>
      <c r="BD487" s="32"/>
      <c r="BE487" s="32"/>
      <c r="BF487" s="32"/>
    </row>
    <row r="488" spans="1:58">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c r="AY488" s="32"/>
      <c r="AZ488" s="32"/>
      <c r="BA488" s="32"/>
      <c r="BB488" s="32"/>
      <c r="BC488" s="32"/>
      <c r="BD488" s="32"/>
      <c r="BE488" s="32"/>
      <c r="BF488" s="32"/>
    </row>
    <row r="489" spans="1:58">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c r="AP489" s="32"/>
      <c r="AQ489" s="32"/>
      <c r="AR489" s="32"/>
      <c r="AS489" s="32"/>
      <c r="AT489" s="32"/>
      <c r="AU489" s="32"/>
      <c r="AV489" s="32"/>
      <c r="AW489" s="32"/>
      <c r="AX489" s="32"/>
      <c r="AY489" s="32"/>
      <c r="AZ489" s="32"/>
      <c r="BA489" s="32"/>
      <c r="BB489" s="32"/>
      <c r="BC489" s="32"/>
      <c r="BD489" s="32"/>
      <c r="BE489" s="32"/>
      <c r="BF489" s="32"/>
    </row>
    <row r="490" spans="1:58">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c r="AY490" s="32"/>
      <c r="AZ490" s="32"/>
      <c r="BA490" s="32"/>
      <c r="BB490" s="32"/>
      <c r="BC490" s="32"/>
      <c r="BD490" s="32"/>
      <c r="BE490" s="32"/>
      <c r="BF490" s="32"/>
    </row>
    <row r="491" spans="1:58">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2"/>
      <c r="AV491" s="32"/>
      <c r="AW491" s="32"/>
      <c r="AX491" s="32"/>
      <c r="AY491" s="32"/>
      <c r="AZ491" s="32"/>
      <c r="BA491" s="32"/>
      <c r="BB491" s="32"/>
      <c r="BC491" s="32"/>
      <c r="BD491" s="32"/>
      <c r="BE491" s="32"/>
      <c r="BF491" s="32"/>
    </row>
    <row r="492" spans="1:58">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c r="AY492" s="32"/>
      <c r="AZ492" s="32"/>
      <c r="BA492" s="32"/>
      <c r="BB492" s="32"/>
      <c r="BC492" s="32"/>
      <c r="BD492" s="32"/>
      <c r="BE492" s="32"/>
      <c r="BF492" s="32"/>
    </row>
    <row r="493" spans="1:58">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c r="AP493" s="32"/>
      <c r="AQ493" s="32"/>
      <c r="AR493" s="32"/>
      <c r="AS493" s="32"/>
      <c r="AT493" s="32"/>
      <c r="AU493" s="32"/>
      <c r="AV493" s="32"/>
      <c r="AW493" s="32"/>
      <c r="AX493" s="32"/>
      <c r="AY493" s="32"/>
      <c r="AZ493" s="32"/>
      <c r="BA493" s="32"/>
      <c r="BB493" s="32"/>
      <c r="BC493" s="32"/>
      <c r="BD493" s="32"/>
      <c r="BE493" s="32"/>
      <c r="BF493" s="32"/>
    </row>
    <row r="494" spans="1:58">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c r="AY494" s="32"/>
      <c r="AZ494" s="32"/>
      <c r="BA494" s="32"/>
      <c r="BB494" s="32"/>
      <c r="BC494" s="32"/>
      <c r="BD494" s="32"/>
      <c r="BE494" s="32"/>
      <c r="BF494" s="32"/>
    </row>
    <row r="495" spans="1:58">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c r="AN495" s="32"/>
      <c r="AO495" s="32"/>
      <c r="AP495" s="32"/>
      <c r="AQ495" s="32"/>
      <c r="AR495" s="32"/>
      <c r="AS495" s="32"/>
      <c r="AT495" s="32"/>
      <c r="AU495" s="32"/>
      <c r="AV495" s="32"/>
      <c r="AW495" s="32"/>
      <c r="AX495" s="32"/>
      <c r="AY495" s="32"/>
      <c r="AZ495" s="32"/>
      <c r="BA495" s="32"/>
      <c r="BB495" s="32"/>
      <c r="BC495" s="32"/>
      <c r="BD495" s="32"/>
      <c r="BE495" s="32"/>
      <c r="BF495" s="32"/>
    </row>
    <row r="496" spans="1:58">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c r="AN496" s="32"/>
      <c r="AO496" s="32"/>
      <c r="AP496" s="32"/>
      <c r="AQ496" s="32"/>
      <c r="AR496" s="32"/>
      <c r="AS496" s="32"/>
      <c r="AT496" s="32"/>
      <c r="AU496" s="32"/>
      <c r="AV496" s="32"/>
      <c r="AW496" s="32"/>
      <c r="AX496" s="32"/>
      <c r="AY496" s="32"/>
      <c r="AZ496" s="32"/>
      <c r="BA496" s="32"/>
      <c r="BB496" s="32"/>
      <c r="BC496" s="32"/>
      <c r="BD496" s="32"/>
      <c r="BE496" s="32"/>
      <c r="BF496" s="32"/>
    </row>
    <row r="497" spans="1:58">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c r="AN497" s="32"/>
      <c r="AO497" s="32"/>
      <c r="AP497" s="32"/>
      <c r="AQ497" s="32"/>
      <c r="AR497" s="32"/>
      <c r="AS497" s="32"/>
      <c r="AT497" s="32"/>
      <c r="AU497" s="32"/>
      <c r="AV497" s="32"/>
      <c r="AW497" s="32"/>
      <c r="AX497" s="32"/>
      <c r="AY497" s="32"/>
      <c r="AZ497" s="32"/>
      <c r="BA497" s="32"/>
      <c r="BB497" s="32"/>
      <c r="BC497" s="32"/>
      <c r="BD497" s="32"/>
      <c r="BE497" s="32"/>
      <c r="BF497" s="32"/>
    </row>
    <row r="498" spans="1:58">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c r="AN498" s="32"/>
      <c r="AO498" s="32"/>
      <c r="AP498" s="32"/>
      <c r="AQ498" s="32"/>
      <c r="AR498" s="32"/>
      <c r="AS498" s="32"/>
      <c r="AT498" s="32"/>
      <c r="AU498" s="32"/>
      <c r="AV498" s="32"/>
      <c r="AW498" s="32"/>
      <c r="AX498" s="32"/>
      <c r="AY498" s="32"/>
      <c r="AZ498" s="32"/>
      <c r="BA498" s="32"/>
      <c r="BB498" s="32"/>
      <c r="BC498" s="32"/>
      <c r="BD498" s="32"/>
      <c r="BE498" s="32"/>
      <c r="BF498" s="32"/>
    </row>
    <row r="499" spans="1:58">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c r="AY499" s="32"/>
      <c r="AZ499" s="32"/>
      <c r="BA499" s="32"/>
      <c r="BB499" s="32"/>
      <c r="BC499" s="32"/>
      <c r="BD499" s="32"/>
      <c r="BE499" s="32"/>
      <c r="BF499" s="32"/>
    </row>
    <row r="500" spans="1:58">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c r="AP500" s="32"/>
      <c r="AQ500" s="32"/>
      <c r="AR500" s="32"/>
      <c r="AS500" s="32"/>
      <c r="AT500" s="32"/>
      <c r="AU500" s="32"/>
      <c r="AV500" s="32"/>
      <c r="AW500" s="32"/>
      <c r="AX500" s="32"/>
      <c r="AY500" s="32"/>
      <c r="AZ500" s="32"/>
      <c r="BA500" s="32"/>
      <c r="BB500" s="32"/>
      <c r="BC500" s="32"/>
      <c r="BD500" s="32"/>
      <c r="BE500" s="32"/>
      <c r="BF500" s="32"/>
    </row>
    <row r="501" spans="1:58">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c r="AN501" s="32"/>
      <c r="AO501" s="32"/>
      <c r="AP501" s="32"/>
      <c r="AQ501" s="32"/>
      <c r="AR501" s="32"/>
      <c r="AS501" s="32"/>
      <c r="AT501" s="32"/>
      <c r="AU501" s="32"/>
      <c r="AV501" s="32"/>
      <c r="AW501" s="32"/>
      <c r="AX501" s="32"/>
      <c r="AY501" s="32"/>
      <c r="AZ501" s="32"/>
      <c r="BA501" s="32"/>
      <c r="BB501" s="32"/>
      <c r="BC501" s="32"/>
      <c r="BD501" s="32"/>
      <c r="BE501" s="32"/>
      <c r="BF501" s="32"/>
    </row>
    <row r="502" spans="1:58">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c r="AP502" s="32"/>
      <c r="AQ502" s="32"/>
      <c r="AR502" s="32"/>
      <c r="AS502" s="32"/>
      <c r="AT502" s="32"/>
      <c r="AU502" s="32"/>
      <c r="AV502" s="32"/>
      <c r="AW502" s="32"/>
      <c r="AX502" s="32"/>
      <c r="AY502" s="32"/>
      <c r="AZ502" s="32"/>
      <c r="BA502" s="32"/>
      <c r="BB502" s="32"/>
      <c r="BC502" s="32"/>
      <c r="BD502" s="32"/>
      <c r="BE502" s="32"/>
      <c r="BF502" s="32"/>
    </row>
    <row r="503" spans="1:58">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c r="AN503" s="32"/>
      <c r="AO503" s="32"/>
      <c r="AP503" s="32"/>
      <c r="AQ503" s="32"/>
      <c r="AR503" s="32"/>
      <c r="AS503" s="32"/>
      <c r="AT503" s="32"/>
      <c r="AU503" s="32"/>
      <c r="AV503" s="32"/>
      <c r="AW503" s="32"/>
      <c r="AX503" s="32"/>
      <c r="AY503" s="32"/>
      <c r="AZ503" s="32"/>
      <c r="BA503" s="32"/>
      <c r="BB503" s="32"/>
      <c r="BC503" s="32"/>
      <c r="BD503" s="32"/>
      <c r="BE503" s="32"/>
      <c r="BF503" s="32"/>
    </row>
    <row r="504" spans="1:58">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32"/>
      <c r="AU504" s="32"/>
      <c r="AV504" s="32"/>
      <c r="AW504" s="32"/>
      <c r="AX504" s="32"/>
      <c r="AY504" s="32"/>
      <c r="AZ504" s="32"/>
      <c r="BA504" s="32"/>
      <c r="BB504" s="32"/>
      <c r="BC504" s="32"/>
      <c r="BD504" s="32"/>
      <c r="BE504" s="32"/>
      <c r="BF504" s="32"/>
    </row>
    <row r="505" spans="1:58">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c r="AN505" s="32"/>
      <c r="AO505" s="32"/>
      <c r="AP505" s="32"/>
      <c r="AQ505" s="32"/>
      <c r="AR505" s="32"/>
      <c r="AS505" s="32"/>
      <c r="AT505" s="32"/>
      <c r="AU505" s="32"/>
      <c r="AV505" s="32"/>
      <c r="AW505" s="32"/>
      <c r="AX505" s="32"/>
      <c r="AY505" s="32"/>
      <c r="AZ505" s="32"/>
      <c r="BA505" s="32"/>
      <c r="BB505" s="32"/>
      <c r="BC505" s="32"/>
      <c r="BD505" s="32"/>
      <c r="BE505" s="32"/>
      <c r="BF505" s="32"/>
    </row>
    <row r="506" spans="1:58">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c r="AN506" s="32"/>
      <c r="AO506" s="32"/>
      <c r="AP506" s="32"/>
      <c r="AQ506" s="32"/>
      <c r="AR506" s="32"/>
      <c r="AS506" s="32"/>
      <c r="AT506" s="32"/>
      <c r="AU506" s="32"/>
      <c r="AV506" s="32"/>
      <c r="AW506" s="32"/>
      <c r="AX506" s="32"/>
      <c r="AY506" s="32"/>
      <c r="AZ506" s="32"/>
      <c r="BA506" s="32"/>
      <c r="BB506" s="32"/>
      <c r="BC506" s="32"/>
      <c r="BD506" s="32"/>
      <c r="BE506" s="32"/>
      <c r="BF506" s="32"/>
    </row>
    <row r="507" spans="1:58">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c r="AN507" s="32"/>
      <c r="AO507" s="32"/>
      <c r="AP507" s="32"/>
      <c r="AQ507" s="32"/>
      <c r="AR507" s="32"/>
      <c r="AS507" s="32"/>
      <c r="AT507" s="32"/>
      <c r="AU507" s="32"/>
      <c r="AV507" s="32"/>
      <c r="AW507" s="32"/>
      <c r="AX507" s="32"/>
      <c r="AY507" s="32"/>
      <c r="AZ507" s="32"/>
      <c r="BA507" s="32"/>
      <c r="BB507" s="32"/>
      <c r="BC507" s="32"/>
      <c r="BD507" s="32"/>
      <c r="BE507" s="32"/>
      <c r="BF507" s="32"/>
    </row>
    <row r="508" spans="1:58">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c r="AN508" s="32"/>
      <c r="AO508" s="32"/>
      <c r="AP508" s="32"/>
      <c r="AQ508" s="32"/>
      <c r="AR508" s="32"/>
      <c r="AS508" s="32"/>
      <c r="AT508" s="32"/>
      <c r="AU508" s="32"/>
      <c r="AV508" s="32"/>
      <c r="AW508" s="32"/>
      <c r="AX508" s="32"/>
      <c r="AY508" s="32"/>
      <c r="AZ508" s="32"/>
      <c r="BA508" s="32"/>
      <c r="BB508" s="32"/>
      <c r="BC508" s="32"/>
      <c r="BD508" s="32"/>
      <c r="BE508" s="32"/>
      <c r="BF508" s="32"/>
    </row>
    <row r="509" spans="1:58">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c r="AN509" s="32"/>
      <c r="AO509" s="32"/>
      <c r="AP509" s="32"/>
      <c r="AQ509" s="32"/>
      <c r="AR509" s="32"/>
      <c r="AS509" s="32"/>
      <c r="AT509" s="32"/>
      <c r="AU509" s="32"/>
      <c r="AV509" s="32"/>
      <c r="AW509" s="32"/>
      <c r="AX509" s="32"/>
      <c r="AY509" s="32"/>
      <c r="AZ509" s="32"/>
      <c r="BA509" s="32"/>
      <c r="BB509" s="32"/>
      <c r="BC509" s="32"/>
      <c r="BD509" s="32"/>
      <c r="BE509" s="32"/>
      <c r="BF509" s="32"/>
    </row>
    <row r="510" spans="1:58">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c r="AM510" s="32"/>
      <c r="AN510" s="32"/>
      <c r="AO510" s="32"/>
      <c r="AP510" s="32"/>
      <c r="AQ510" s="32"/>
      <c r="AR510" s="32"/>
      <c r="AS510" s="32"/>
      <c r="AT510" s="32"/>
      <c r="AU510" s="32"/>
      <c r="AV510" s="32"/>
      <c r="AW510" s="32"/>
      <c r="AX510" s="32"/>
      <c r="AY510" s="32"/>
      <c r="AZ510" s="32"/>
      <c r="BA510" s="32"/>
      <c r="BB510" s="32"/>
      <c r="BC510" s="32"/>
      <c r="BD510" s="32"/>
      <c r="BE510" s="32"/>
      <c r="BF510" s="32"/>
    </row>
    <row r="511" spans="1:58">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c r="AM511" s="32"/>
      <c r="AN511" s="32"/>
      <c r="AO511" s="32"/>
      <c r="AP511" s="32"/>
      <c r="AQ511" s="32"/>
      <c r="AR511" s="32"/>
      <c r="AS511" s="32"/>
      <c r="AT511" s="32"/>
      <c r="AU511" s="32"/>
      <c r="AV511" s="32"/>
      <c r="AW511" s="32"/>
      <c r="AX511" s="32"/>
      <c r="AY511" s="32"/>
      <c r="AZ511" s="32"/>
      <c r="BA511" s="32"/>
      <c r="BB511" s="32"/>
      <c r="BC511" s="32"/>
      <c r="BD511" s="32"/>
      <c r="BE511" s="32"/>
      <c r="BF511" s="32"/>
    </row>
    <row r="512" spans="1:58">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c r="AM512" s="32"/>
      <c r="AN512" s="32"/>
      <c r="AO512" s="32"/>
      <c r="AP512" s="32"/>
      <c r="AQ512" s="32"/>
      <c r="AR512" s="32"/>
      <c r="AS512" s="32"/>
      <c r="AT512" s="32"/>
      <c r="AU512" s="32"/>
      <c r="AV512" s="32"/>
      <c r="AW512" s="32"/>
      <c r="AX512" s="32"/>
      <c r="AY512" s="32"/>
      <c r="AZ512" s="32"/>
      <c r="BA512" s="32"/>
      <c r="BB512" s="32"/>
      <c r="BC512" s="32"/>
      <c r="BD512" s="32"/>
      <c r="BE512" s="32"/>
      <c r="BF512" s="32"/>
    </row>
    <row r="513" spans="1:58">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c r="AM513" s="32"/>
      <c r="AN513" s="32"/>
      <c r="AO513" s="32"/>
      <c r="AP513" s="32"/>
      <c r="AQ513" s="32"/>
      <c r="AR513" s="32"/>
      <c r="AS513" s="32"/>
      <c r="AT513" s="32"/>
      <c r="AU513" s="32"/>
      <c r="AV513" s="32"/>
      <c r="AW513" s="32"/>
      <c r="AX513" s="32"/>
      <c r="AY513" s="32"/>
      <c r="AZ513" s="32"/>
      <c r="BA513" s="32"/>
      <c r="BB513" s="32"/>
      <c r="BC513" s="32"/>
      <c r="BD513" s="32"/>
      <c r="BE513" s="32"/>
      <c r="BF513" s="32"/>
    </row>
    <row r="514" spans="1:58">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c r="AM514" s="32"/>
      <c r="AN514" s="32"/>
      <c r="AO514" s="32"/>
      <c r="AP514" s="32"/>
      <c r="AQ514" s="32"/>
      <c r="AR514" s="32"/>
      <c r="AS514" s="32"/>
      <c r="AT514" s="32"/>
      <c r="AU514" s="32"/>
      <c r="AV514" s="32"/>
      <c r="AW514" s="32"/>
      <c r="AX514" s="32"/>
      <c r="AY514" s="32"/>
      <c r="AZ514" s="32"/>
      <c r="BA514" s="32"/>
      <c r="BB514" s="32"/>
      <c r="BC514" s="32"/>
      <c r="BD514" s="32"/>
      <c r="BE514" s="32"/>
      <c r="BF514" s="32"/>
    </row>
    <row r="515" spans="1:58">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c r="AM515" s="32"/>
      <c r="AN515" s="32"/>
      <c r="AO515" s="32"/>
      <c r="AP515" s="32"/>
      <c r="AQ515" s="32"/>
      <c r="AR515" s="32"/>
      <c r="AS515" s="32"/>
      <c r="AT515" s="32"/>
      <c r="AU515" s="32"/>
      <c r="AV515" s="32"/>
      <c r="AW515" s="32"/>
      <c r="AX515" s="32"/>
      <c r="AY515" s="32"/>
      <c r="AZ515" s="32"/>
      <c r="BA515" s="32"/>
      <c r="BB515" s="32"/>
      <c r="BC515" s="32"/>
      <c r="BD515" s="32"/>
      <c r="BE515" s="32"/>
      <c r="BF515" s="32"/>
    </row>
    <row r="516" spans="1:58">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c r="AM516" s="32"/>
      <c r="AN516" s="32"/>
      <c r="AO516" s="32"/>
      <c r="AP516" s="32"/>
      <c r="AQ516" s="32"/>
      <c r="AR516" s="32"/>
      <c r="AS516" s="32"/>
      <c r="AT516" s="32"/>
      <c r="AU516" s="32"/>
      <c r="AV516" s="32"/>
      <c r="AW516" s="32"/>
      <c r="AX516" s="32"/>
      <c r="AY516" s="32"/>
      <c r="AZ516" s="32"/>
      <c r="BA516" s="32"/>
      <c r="BB516" s="32"/>
      <c r="BC516" s="32"/>
      <c r="BD516" s="32"/>
      <c r="BE516" s="32"/>
      <c r="BF516" s="32"/>
    </row>
    <row r="517" spans="1:58">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c r="AM517" s="32"/>
      <c r="AN517" s="32"/>
      <c r="AO517" s="32"/>
      <c r="AP517" s="32"/>
      <c r="AQ517" s="32"/>
      <c r="AR517" s="32"/>
      <c r="AS517" s="32"/>
      <c r="AT517" s="32"/>
      <c r="AU517" s="32"/>
      <c r="AV517" s="32"/>
      <c r="AW517" s="32"/>
      <c r="AX517" s="32"/>
      <c r="AY517" s="32"/>
      <c r="AZ517" s="32"/>
      <c r="BA517" s="32"/>
      <c r="BB517" s="32"/>
      <c r="BC517" s="32"/>
      <c r="BD517" s="32"/>
      <c r="BE517" s="32"/>
      <c r="BF517" s="32"/>
    </row>
    <row r="518" spans="1:58">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c r="AM518" s="32"/>
      <c r="AN518" s="32"/>
      <c r="AO518" s="32"/>
      <c r="AP518" s="32"/>
      <c r="AQ518" s="32"/>
      <c r="AR518" s="32"/>
      <c r="AS518" s="32"/>
      <c r="AT518" s="32"/>
      <c r="AU518" s="32"/>
      <c r="AV518" s="32"/>
      <c r="AW518" s="32"/>
      <c r="AX518" s="32"/>
      <c r="AY518" s="32"/>
      <c r="AZ518" s="32"/>
      <c r="BA518" s="32"/>
      <c r="BB518" s="32"/>
      <c r="BC518" s="32"/>
      <c r="BD518" s="32"/>
      <c r="BE518" s="32"/>
      <c r="BF518" s="32"/>
    </row>
    <row r="519" spans="1:58">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c r="AM519" s="32"/>
      <c r="AN519" s="32"/>
      <c r="AO519" s="32"/>
      <c r="AP519" s="32"/>
      <c r="AQ519" s="32"/>
      <c r="AR519" s="32"/>
      <c r="AS519" s="32"/>
      <c r="AT519" s="32"/>
      <c r="AU519" s="32"/>
      <c r="AV519" s="32"/>
      <c r="AW519" s="32"/>
      <c r="AX519" s="32"/>
      <c r="AY519" s="32"/>
      <c r="AZ519" s="32"/>
      <c r="BA519" s="32"/>
      <c r="BB519" s="32"/>
      <c r="BC519" s="32"/>
      <c r="BD519" s="32"/>
      <c r="BE519" s="32"/>
      <c r="BF519" s="32"/>
    </row>
    <row r="520" spans="1:58">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c r="AM520" s="32"/>
      <c r="AN520" s="32"/>
      <c r="AO520" s="32"/>
      <c r="AP520" s="32"/>
      <c r="AQ520" s="32"/>
      <c r="AR520" s="32"/>
      <c r="AS520" s="32"/>
      <c r="AT520" s="32"/>
      <c r="AU520" s="32"/>
      <c r="AV520" s="32"/>
      <c r="AW520" s="32"/>
      <c r="AX520" s="32"/>
      <c r="AY520" s="32"/>
      <c r="AZ520" s="32"/>
      <c r="BA520" s="32"/>
      <c r="BB520" s="32"/>
      <c r="BC520" s="32"/>
      <c r="BD520" s="32"/>
      <c r="BE520" s="32"/>
      <c r="BF520" s="32"/>
    </row>
    <row r="521" spans="1:58">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c r="AM521" s="32"/>
      <c r="AN521" s="32"/>
      <c r="AO521" s="32"/>
      <c r="AP521" s="32"/>
      <c r="AQ521" s="32"/>
      <c r="AR521" s="32"/>
      <c r="AS521" s="32"/>
      <c r="AT521" s="32"/>
      <c r="AU521" s="32"/>
      <c r="AV521" s="32"/>
      <c r="AW521" s="32"/>
      <c r="AX521" s="32"/>
      <c r="AY521" s="32"/>
      <c r="AZ521" s="32"/>
      <c r="BA521" s="32"/>
      <c r="BB521" s="32"/>
      <c r="BC521" s="32"/>
      <c r="BD521" s="32"/>
      <c r="BE521" s="32"/>
      <c r="BF521" s="32"/>
    </row>
    <row r="522" spans="1:58">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c r="AM522" s="32"/>
      <c r="AN522" s="32"/>
      <c r="AO522" s="32"/>
      <c r="AP522" s="32"/>
      <c r="AQ522" s="32"/>
      <c r="AR522" s="32"/>
      <c r="AS522" s="32"/>
      <c r="AT522" s="32"/>
      <c r="AU522" s="32"/>
      <c r="AV522" s="32"/>
      <c r="AW522" s="32"/>
      <c r="AX522" s="32"/>
      <c r="AY522" s="32"/>
      <c r="AZ522" s="32"/>
      <c r="BA522" s="32"/>
      <c r="BB522" s="32"/>
      <c r="BC522" s="32"/>
      <c r="BD522" s="32"/>
      <c r="BE522" s="32"/>
      <c r="BF522" s="32"/>
    </row>
    <row r="523" spans="1:58">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c r="AM523" s="32"/>
      <c r="AN523" s="32"/>
      <c r="AO523" s="32"/>
      <c r="AP523" s="32"/>
      <c r="AQ523" s="32"/>
      <c r="AR523" s="32"/>
      <c r="AS523" s="32"/>
      <c r="AT523" s="32"/>
      <c r="AU523" s="32"/>
      <c r="AV523" s="32"/>
      <c r="AW523" s="32"/>
      <c r="AX523" s="32"/>
      <c r="AY523" s="32"/>
      <c r="AZ523" s="32"/>
      <c r="BA523" s="32"/>
      <c r="BB523" s="32"/>
      <c r="BC523" s="32"/>
      <c r="BD523" s="32"/>
      <c r="BE523" s="32"/>
      <c r="BF523" s="32"/>
    </row>
    <row r="524" spans="1:58">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c r="AM524" s="32"/>
      <c r="AN524" s="32"/>
      <c r="AO524" s="32"/>
      <c r="AP524" s="32"/>
      <c r="AQ524" s="32"/>
      <c r="AR524" s="32"/>
      <c r="AS524" s="32"/>
      <c r="AT524" s="32"/>
      <c r="AU524" s="32"/>
      <c r="AV524" s="32"/>
      <c r="AW524" s="32"/>
      <c r="AX524" s="32"/>
      <c r="AY524" s="32"/>
      <c r="AZ524" s="32"/>
      <c r="BA524" s="32"/>
      <c r="BB524" s="32"/>
      <c r="BC524" s="32"/>
      <c r="BD524" s="32"/>
      <c r="BE524" s="32"/>
      <c r="BF524" s="32"/>
    </row>
    <row r="525" spans="1:58">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c r="AM525" s="32"/>
      <c r="AN525" s="32"/>
      <c r="AO525" s="32"/>
      <c r="AP525" s="32"/>
      <c r="AQ525" s="32"/>
      <c r="AR525" s="32"/>
      <c r="AS525" s="32"/>
      <c r="AT525" s="32"/>
      <c r="AU525" s="32"/>
      <c r="AV525" s="32"/>
      <c r="AW525" s="32"/>
      <c r="AX525" s="32"/>
      <c r="AY525" s="32"/>
      <c r="AZ525" s="32"/>
      <c r="BA525" s="32"/>
      <c r="BB525" s="32"/>
      <c r="BC525" s="32"/>
      <c r="BD525" s="32"/>
      <c r="BE525" s="32"/>
      <c r="BF525" s="32"/>
    </row>
    <row r="526" spans="1:58">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c r="AM526" s="32"/>
      <c r="AN526" s="32"/>
      <c r="AO526" s="32"/>
      <c r="AP526" s="32"/>
      <c r="AQ526" s="32"/>
      <c r="AR526" s="32"/>
      <c r="AS526" s="32"/>
      <c r="AT526" s="32"/>
      <c r="AU526" s="32"/>
      <c r="AV526" s="32"/>
      <c r="AW526" s="32"/>
      <c r="AX526" s="32"/>
      <c r="AY526" s="32"/>
      <c r="AZ526" s="32"/>
      <c r="BA526" s="32"/>
      <c r="BB526" s="32"/>
      <c r="BC526" s="32"/>
      <c r="BD526" s="32"/>
      <c r="BE526" s="32"/>
      <c r="BF526" s="32"/>
    </row>
    <row r="527" spans="1:58">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c r="AM527" s="32"/>
      <c r="AN527" s="32"/>
      <c r="AO527" s="32"/>
      <c r="AP527" s="32"/>
      <c r="AQ527" s="32"/>
      <c r="AR527" s="32"/>
      <c r="AS527" s="32"/>
      <c r="AT527" s="32"/>
      <c r="AU527" s="32"/>
      <c r="AV527" s="32"/>
      <c r="AW527" s="32"/>
      <c r="AX527" s="32"/>
      <c r="AY527" s="32"/>
      <c r="AZ527" s="32"/>
      <c r="BA527" s="32"/>
      <c r="BB527" s="32"/>
      <c r="BC527" s="32"/>
      <c r="BD527" s="32"/>
      <c r="BE527" s="32"/>
      <c r="BF527" s="32"/>
    </row>
    <row r="528" spans="1:58">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c r="AM528" s="32"/>
      <c r="AN528" s="32"/>
      <c r="AO528" s="32"/>
      <c r="AP528" s="32"/>
      <c r="AQ528" s="32"/>
      <c r="AR528" s="32"/>
      <c r="AS528" s="32"/>
      <c r="AT528" s="32"/>
      <c r="AU528" s="32"/>
      <c r="AV528" s="32"/>
      <c r="AW528" s="32"/>
      <c r="AX528" s="32"/>
      <c r="AY528" s="32"/>
      <c r="AZ528" s="32"/>
      <c r="BA528" s="32"/>
      <c r="BB528" s="32"/>
      <c r="BC528" s="32"/>
      <c r="BD528" s="32"/>
      <c r="BE528" s="32"/>
      <c r="BF528" s="32"/>
    </row>
    <row r="529" spans="1:58">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c r="AM529" s="32"/>
      <c r="AN529" s="32"/>
      <c r="AO529" s="32"/>
      <c r="AP529" s="32"/>
      <c r="AQ529" s="32"/>
      <c r="AR529" s="32"/>
      <c r="AS529" s="32"/>
      <c r="AT529" s="32"/>
      <c r="AU529" s="32"/>
      <c r="AV529" s="32"/>
      <c r="AW529" s="32"/>
      <c r="AX529" s="32"/>
      <c r="AY529" s="32"/>
      <c r="AZ529" s="32"/>
      <c r="BA529" s="32"/>
      <c r="BB529" s="32"/>
      <c r="BC529" s="32"/>
      <c r="BD529" s="32"/>
      <c r="BE529" s="32"/>
      <c r="BF529" s="32"/>
    </row>
    <row r="530" spans="1:58">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c r="AM530" s="32"/>
      <c r="AN530" s="32"/>
      <c r="AO530" s="32"/>
      <c r="AP530" s="32"/>
      <c r="AQ530" s="32"/>
      <c r="AR530" s="32"/>
      <c r="AS530" s="32"/>
      <c r="AT530" s="32"/>
      <c r="AU530" s="32"/>
      <c r="AV530" s="32"/>
      <c r="AW530" s="32"/>
      <c r="AX530" s="32"/>
      <c r="AY530" s="32"/>
      <c r="AZ530" s="32"/>
      <c r="BA530" s="32"/>
      <c r="BB530" s="32"/>
      <c r="BC530" s="32"/>
      <c r="BD530" s="32"/>
      <c r="BE530" s="32"/>
      <c r="BF530" s="32"/>
    </row>
    <row r="531" spans="1:58">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c r="AM531" s="32"/>
      <c r="AN531" s="32"/>
      <c r="AO531" s="32"/>
      <c r="AP531" s="32"/>
      <c r="AQ531" s="32"/>
      <c r="AR531" s="32"/>
      <c r="AS531" s="32"/>
      <c r="AT531" s="32"/>
      <c r="AU531" s="32"/>
      <c r="AV531" s="32"/>
      <c r="AW531" s="32"/>
      <c r="AX531" s="32"/>
      <c r="AY531" s="32"/>
      <c r="AZ531" s="32"/>
      <c r="BA531" s="32"/>
      <c r="BB531" s="32"/>
      <c r="BC531" s="32"/>
      <c r="BD531" s="32"/>
      <c r="BE531" s="32"/>
      <c r="BF531" s="32"/>
    </row>
    <row r="532" spans="1:58">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c r="AM532" s="32"/>
      <c r="AN532" s="32"/>
      <c r="AO532" s="32"/>
      <c r="AP532" s="32"/>
      <c r="AQ532" s="32"/>
      <c r="AR532" s="32"/>
      <c r="AS532" s="32"/>
      <c r="AT532" s="32"/>
      <c r="AU532" s="32"/>
      <c r="AV532" s="32"/>
      <c r="AW532" s="32"/>
      <c r="AX532" s="32"/>
      <c r="AY532" s="32"/>
      <c r="AZ532" s="32"/>
      <c r="BA532" s="32"/>
      <c r="BB532" s="32"/>
      <c r="BC532" s="32"/>
      <c r="BD532" s="32"/>
      <c r="BE532" s="32"/>
      <c r="BF532" s="32"/>
    </row>
    <row r="533" spans="1:58">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c r="AP533" s="32"/>
      <c r="AQ533" s="32"/>
      <c r="AR533" s="32"/>
      <c r="AS533" s="32"/>
      <c r="AT533" s="32"/>
      <c r="AU533" s="32"/>
      <c r="AV533" s="32"/>
      <c r="AW533" s="32"/>
      <c r="AX533" s="32"/>
      <c r="AY533" s="32"/>
      <c r="AZ533" s="32"/>
      <c r="BA533" s="32"/>
      <c r="BB533" s="32"/>
      <c r="BC533" s="32"/>
      <c r="BD533" s="32"/>
      <c r="BE533" s="32"/>
      <c r="BF533" s="32"/>
    </row>
    <row r="534" spans="1:58">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c r="AM534" s="32"/>
      <c r="AN534" s="32"/>
      <c r="AO534" s="32"/>
      <c r="AP534" s="32"/>
      <c r="AQ534" s="32"/>
      <c r="AR534" s="32"/>
      <c r="AS534" s="32"/>
      <c r="AT534" s="32"/>
      <c r="AU534" s="32"/>
      <c r="AV534" s="32"/>
      <c r="AW534" s="32"/>
      <c r="AX534" s="32"/>
      <c r="AY534" s="32"/>
      <c r="AZ534" s="32"/>
      <c r="BA534" s="32"/>
      <c r="BB534" s="32"/>
      <c r="BC534" s="32"/>
      <c r="BD534" s="32"/>
      <c r="BE534" s="32"/>
      <c r="BF534" s="32"/>
    </row>
    <row r="535" spans="1:58">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c r="AM535" s="32"/>
      <c r="AN535" s="32"/>
      <c r="AO535" s="32"/>
      <c r="AP535" s="32"/>
      <c r="AQ535" s="32"/>
      <c r="AR535" s="32"/>
      <c r="AS535" s="32"/>
      <c r="AT535" s="32"/>
      <c r="AU535" s="32"/>
      <c r="AV535" s="32"/>
      <c r="AW535" s="32"/>
      <c r="AX535" s="32"/>
      <c r="AY535" s="32"/>
      <c r="AZ535" s="32"/>
      <c r="BA535" s="32"/>
      <c r="BB535" s="32"/>
      <c r="BC535" s="32"/>
      <c r="BD535" s="32"/>
      <c r="BE535" s="32"/>
      <c r="BF535" s="32"/>
    </row>
    <row r="536" spans="1:58">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c r="AM536" s="32"/>
      <c r="AN536" s="32"/>
      <c r="AO536" s="32"/>
      <c r="AP536" s="32"/>
      <c r="AQ536" s="32"/>
      <c r="AR536" s="32"/>
      <c r="AS536" s="32"/>
      <c r="AT536" s="32"/>
      <c r="AU536" s="32"/>
      <c r="AV536" s="32"/>
      <c r="AW536" s="32"/>
      <c r="AX536" s="32"/>
      <c r="AY536" s="32"/>
      <c r="AZ536" s="32"/>
      <c r="BA536" s="32"/>
      <c r="BB536" s="32"/>
      <c r="BC536" s="32"/>
      <c r="BD536" s="32"/>
      <c r="BE536" s="32"/>
      <c r="BF536" s="32"/>
    </row>
    <row r="537" spans="1:58">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c r="AM537" s="32"/>
      <c r="AN537" s="32"/>
      <c r="AO537" s="32"/>
      <c r="AP537" s="32"/>
      <c r="AQ537" s="32"/>
      <c r="AR537" s="32"/>
      <c r="AS537" s="32"/>
      <c r="AT537" s="32"/>
      <c r="AU537" s="32"/>
      <c r="AV537" s="32"/>
      <c r="AW537" s="32"/>
      <c r="AX537" s="32"/>
      <c r="AY537" s="32"/>
      <c r="AZ537" s="32"/>
      <c r="BA537" s="32"/>
      <c r="BB537" s="32"/>
      <c r="BC537" s="32"/>
      <c r="BD537" s="32"/>
      <c r="BE537" s="32"/>
      <c r="BF537" s="32"/>
    </row>
    <row r="538" spans="1:58">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c r="AM538" s="32"/>
      <c r="AN538" s="32"/>
      <c r="AO538" s="32"/>
      <c r="AP538" s="32"/>
      <c r="AQ538" s="32"/>
      <c r="AR538" s="32"/>
      <c r="AS538" s="32"/>
      <c r="AT538" s="32"/>
      <c r="AU538" s="32"/>
      <c r="AV538" s="32"/>
      <c r="AW538" s="32"/>
      <c r="AX538" s="32"/>
      <c r="AY538" s="32"/>
      <c r="AZ538" s="32"/>
      <c r="BA538" s="32"/>
      <c r="BB538" s="32"/>
      <c r="BC538" s="32"/>
      <c r="BD538" s="32"/>
      <c r="BE538" s="32"/>
      <c r="BF538" s="32"/>
    </row>
    <row r="539" spans="1:58">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c r="AM539" s="32"/>
      <c r="AN539" s="32"/>
      <c r="AO539" s="32"/>
      <c r="AP539" s="32"/>
      <c r="AQ539" s="32"/>
      <c r="AR539" s="32"/>
      <c r="AS539" s="32"/>
      <c r="AT539" s="32"/>
      <c r="AU539" s="32"/>
      <c r="AV539" s="32"/>
      <c r="AW539" s="32"/>
      <c r="AX539" s="32"/>
      <c r="AY539" s="32"/>
      <c r="AZ539" s="32"/>
      <c r="BA539" s="32"/>
      <c r="BB539" s="32"/>
      <c r="BC539" s="32"/>
      <c r="BD539" s="32"/>
      <c r="BE539" s="32"/>
      <c r="BF539" s="32"/>
    </row>
    <row r="540" spans="1:58">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c r="AM540" s="32"/>
      <c r="AN540" s="32"/>
      <c r="AO540" s="32"/>
      <c r="AP540" s="32"/>
      <c r="AQ540" s="32"/>
      <c r="AR540" s="32"/>
      <c r="AS540" s="32"/>
      <c r="AT540" s="32"/>
      <c r="AU540" s="32"/>
      <c r="AV540" s="32"/>
      <c r="AW540" s="32"/>
      <c r="AX540" s="32"/>
      <c r="AY540" s="32"/>
      <c r="AZ540" s="32"/>
      <c r="BA540" s="32"/>
      <c r="BB540" s="32"/>
      <c r="BC540" s="32"/>
      <c r="BD540" s="32"/>
      <c r="BE540" s="32"/>
      <c r="BF540" s="32"/>
    </row>
    <row r="541" spans="1:58">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c r="AM541" s="32"/>
      <c r="AN541" s="32"/>
      <c r="AO541" s="32"/>
      <c r="AP541" s="32"/>
      <c r="AQ541" s="32"/>
      <c r="AR541" s="32"/>
      <c r="AS541" s="32"/>
      <c r="AT541" s="32"/>
      <c r="AU541" s="32"/>
      <c r="AV541" s="32"/>
      <c r="AW541" s="32"/>
      <c r="AX541" s="32"/>
      <c r="AY541" s="32"/>
      <c r="AZ541" s="32"/>
      <c r="BA541" s="32"/>
      <c r="BB541" s="32"/>
      <c r="BC541" s="32"/>
      <c r="BD541" s="32"/>
      <c r="BE541" s="32"/>
      <c r="BF541" s="32"/>
    </row>
    <row r="542" spans="1:58">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c r="AM542" s="32"/>
      <c r="AN542" s="32"/>
      <c r="AO542" s="32"/>
      <c r="AP542" s="32"/>
      <c r="AQ542" s="32"/>
      <c r="AR542" s="32"/>
      <c r="AS542" s="32"/>
      <c r="AT542" s="32"/>
      <c r="AU542" s="32"/>
      <c r="AV542" s="32"/>
      <c r="AW542" s="32"/>
      <c r="AX542" s="32"/>
      <c r="AY542" s="32"/>
      <c r="AZ542" s="32"/>
      <c r="BA542" s="32"/>
      <c r="BB542" s="32"/>
      <c r="BC542" s="32"/>
      <c r="BD542" s="32"/>
      <c r="BE542" s="32"/>
      <c r="BF542" s="32"/>
    </row>
    <row r="543" spans="1:58">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c r="AM543" s="32"/>
      <c r="AN543" s="32"/>
      <c r="AO543" s="32"/>
      <c r="AP543" s="32"/>
      <c r="AQ543" s="32"/>
      <c r="AR543" s="32"/>
      <c r="AS543" s="32"/>
      <c r="AT543" s="32"/>
      <c r="AU543" s="32"/>
      <c r="AV543" s="32"/>
      <c r="AW543" s="32"/>
      <c r="AX543" s="32"/>
      <c r="AY543" s="32"/>
      <c r="AZ543" s="32"/>
      <c r="BA543" s="32"/>
      <c r="BB543" s="32"/>
      <c r="BC543" s="32"/>
      <c r="BD543" s="32"/>
      <c r="BE543" s="32"/>
      <c r="BF543" s="32"/>
    </row>
    <row r="544" spans="1:58">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c r="AM544" s="32"/>
      <c r="AN544" s="32"/>
      <c r="AO544" s="32"/>
      <c r="AP544" s="32"/>
      <c r="AQ544" s="32"/>
      <c r="AR544" s="32"/>
      <c r="AS544" s="32"/>
      <c r="AT544" s="32"/>
      <c r="AU544" s="32"/>
      <c r="AV544" s="32"/>
      <c r="AW544" s="32"/>
      <c r="AX544" s="32"/>
      <c r="AY544" s="32"/>
      <c r="AZ544" s="32"/>
      <c r="BA544" s="32"/>
      <c r="BB544" s="32"/>
      <c r="BC544" s="32"/>
      <c r="BD544" s="32"/>
      <c r="BE544" s="32"/>
      <c r="BF544" s="32"/>
    </row>
    <row r="545" spans="1:58">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c r="AL545" s="32"/>
      <c r="AM545" s="32"/>
      <c r="AN545" s="32"/>
      <c r="AO545" s="32"/>
      <c r="AP545" s="32"/>
      <c r="AQ545" s="32"/>
      <c r="AR545" s="32"/>
      <c r="AS545" s="32"/>
      <c r="AT545" s="32"/>
      <c r="AU545" s="32"/>
      <c r="AV545" s="32"/>
      <c r="AW545" s="32"/>
      <c r="AX545" s="32"/>
      <c r="AY545" s="32"/>
      <c r="AZ545" s="32"/>
      <c r="BA545" s="32"/>
      <c r="BB545" s="32"/>
      <c r="BC545" s="32"/>
      <c r="BD545" s="32"/>
      <c r="BE545" s="32"/>
      <c r="BF545" s="32"/>
    </row>
    <row r="546" spans="1:58">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c r="AL546" s="32"/>
      <c r="AM546" s="32"/>
      <c r="AN546" s="32"/>
      <c r="AO546" s="32"/>
      <c r="AP546" s="32"/>
      <c r="AQ546" s="32"/>
      <c r="AR546" s="32"/>
      <c r="AS546" s="32"/>
      <c r="AT546" s="32"/>
      <c r="AU546" s="32"/>
      <c r="AV546" s="32"/>
      <c r="AW546" s="32"/>
      <c r="AX546" s="32"/>
      <c r="AY546" s="32"/>
      <c r="AZ546" s="32"/>
      <c r="BA546" s="32"/>
      <c r="BB546" s="32"/>
      <c r="BC546" s="32"/>
      <c r="BD546" s="32"/>
      <c r="BE546" s="32"/>
      <c r="BF546" s="32"/>
    </row>
    <row r="547" spans="1:58">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c r="AL547" s="32"/>
      <c r="AM547" s="32"/>
      <c r="AN547" s="32"/>
      <c r="AO547" s="32"/>
      <c r="AP547" s="32"/>
      <c r="AQ547" s="32"/>
      <c r="AR547" s="32"/>
      <c r="AS547" s="32"/>
      <c r="AT547" s="32"/>
      <c r="AU547" s="32"/>
      <c r="AV547" s="32"/>
      <c r="AW547" s="32"/>
      <c r="AX547" s="32"/>
      <c r="AY547" s="32"/>
      <c r="AZ547" s="32"/>
      <c r="BA547" s="32"/>
      <c r="BB547" s="32"/>
      <c r="BC547" s="32"/>
      <c r="BD547" s="32"/>
      <c r="BE547" s="32"/>
      <c r="BF547" s="32"/>
    </row>
    <row r="548" spans="1:58">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c r="AL548" s="32"/>
      <c r="AM548" s="32"/>
      <c r="AN548" s="32"/>
      <c r="AO548" s="32"/>
      <c r="AP548" s="32"/>
      <c r="AQ548" s="32"/>
      <c r="AR548" s="32"/>
      <c r="AS548" s="32"/>
      <c r="AT548" s="32"/>
      <c r="AU548" s="32"/>
      <c r="AV548" s="32"/>
      <c r="AW548" s="32"/>
      <c r="AX548" s="32"/>
      <c r="AY548" s="32"/>
      <c r="AZ548" s="32"/>
      <c r="BA548" s="32"/>
      <c r="BB548" s="32"/>
      <c r="BC548" s="32"/>
      <c r="BD548" s="32"/>
      <c r="BE548" s="32"/>
      <c r="BF548" s="32"/>
    </row>
    <row r="549" spans="1:58">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c r="AL549" s="32"/>
      <c r="AM549" s="32"/>
      <c r="AN549" s="32"/>
      <c r="AO549" s="32"/>
      <c r="AP549" s="32"/>
      <c r="AQ549" s="32"/>
      <c r="AR549" s="32"/>
      <c r="AS549" s="32"/>
      <c r="AT549" s="32"/>
      <c r="AU549" s="32"/>
      <c r="AV549" s="32"/>
      <c r="AW549" s="32"/>
      <c r="AX549" s="32"/>
      <c r="AY549" s="32"/>
      <c r="AZ549" s="32"/>
      <c r="BA549" s="32"/>
      <c r="BB549" s="32"/>
      <c r="BC549" s="32"/>
      <c r="BD549" s="32"/>
      <c r="BE549" s="32"/>
      <c r="BF549" s="32"/>
    </row>
    <row r="550" spans="1:58">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c r="AL550" s="32"/>
      <c r="AM550" s="32"/>
      <c r="AN550" s="32"/>
      <c r="AO550" s="32"/>
      <c r="AP550" s="32"/>
      <c r="AQ550" s="32"/>
      <c r="AR550" s="32"/>
      <c r="AS550" s="32"/>
      <c r="AT550" s="32"/>
      <c r="AU550" s="32"/>
      <c r="AV550" s="32"/>
      <c r="AW550" s="32"/>
      <c r="AX550" s="32"/>
      <c r="AY550" s="32"/>
      <c r="AZ550" s="32"/>
      <c r="BA550" s="32"/>
      <c r="BB550" s="32"/>
      <c r="BC550" s="32"/>
      <c r="BD550" s="32"/>
      <c r="BE550" s="32"/>
      <c r="BF550" s="32"/>
    </row>
    <row r="551" spans="1:58">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c r="AM551" s="32"/>
      <c r="AN551" s="32"/>
      <c r="AO551" s="32"/>
      <c r="AP551" s="32"/>
      <c r="AQ551" s="32"/>
      <c r="AR551" s="32"/>
      <c r="AS551" s="32"/>
      <c r="AT551" s="32"/>
      <c r="AU551" s="32"/>
      <c r="AV551" s="32"/>
      <c r="AW551" s="32"/>
      <c r="AX551" s="32"/>
      <c r="AY551" s="32"/>
      <c r="AZ551" s="32"/>
      <c r="BA551" s="32"/>
      <c r="BB551" s="32"/>
      <c r="BC551" s="32"/>
      <c r="BD551" s="32"/>
      <c r="BE551" s="32"/>
      <c r="BF551" s="32"/>
    </row>
    <row r="552" spans="1:58">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c r="AM552" s="32"/>
      <c r="AN552" s="32"/>
      <c r="AO552" s="32"/>
      <c r="AP552" s="32"/>
      <c r="AQ552" s="32"/>
      <c r="AR552" s="32"/>
      <c r="AS552" s="32"/>
      <c r="AT552" s="32"/>
      <c r="AU552" s="32"/>
      <c r="AV552" s="32"/>
      <c r="AW552" s="32"/>
      <c r="AX552" s="32"/>
      <c r="AY552" s="32"/>
      <c r="AZ552" s="32"/>
      <c r="BA552" s="32"/>
      <c r="BB552" s="32"/>
      <c r="BC552" s="32"/>
      <c r="BD552" s="32"/>
      <c r="BE552" s="32"/>
      <c r="BF552" s="32"/>
    </row>
    <row r="553" spans="1:58">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c r="AM553" s="32"/>
      <c r="AN553" s="32"/>
      <c r="AO553" s="32"/>
      <c r="AP553" s="32"/>
      <c r="AQ553" s="32"/>
      <c r="AR553" s="32"/>
      <c r="AS553" s="32"/>
      <c r="AT553" s="32"/>
      <c r="AU553" s="32"/>
      <c r="AV553" s="32"/>
      <c r="AW553" s="32"/>
      <c r="AX553" s="32"/>
      <c r="AY553" s="32"/>
      <c r="AZ553" s="32"/>
      <c r="BA553" s="32"/>
      <c r="BB553" s="32"/>
      <c r="BC553" s="32"/>
      <c r="BD553" s="32"/>
      <c r="BE553" s="32"/>
      <c r="BF553" s="32"/>
    </row>
    <row r="554" spans="1:58">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2"/>
      <c r="AL554" s="32"/>
      <c r="AM554" s="32"/>
      <c r="AN554" s="32"/>
      <c r="AO554" s="32"/>
      <c r="AP554" s="32"/>
      <c r="AQ554" s="32"/>
      <c r="AR554" s="32"/>
      <c r="AS554" s="32"/>
      <c r="AT554" s="32"/>
      <c r="AU554" s="32"/>
      <c r="AV554" s="32"/>
      <c r="AW554" s="32"/>
      <c r="AX554" s="32"/>
      <c r="AY554" s="32"/>
      <c r="AZ554" s="32"/>
      <c r="BA554" s="32"/>
      <c r="BB554" s="32"/>
      <c r="BC554" s="32"/>
      <c r="BD554" s="32"/>
      <c r="BE554" s="32"/>
      <c r="BF554" s="32"/>
    </row>
    <row r="555" spans="1:58">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c r="AP555" s="32"/>
      <c r="AQ555" s="32"/>
      <c r="AR555" s="32"/>
      <c r="AS555" s="32"/>
      <c r="AT555" s="32"/>
      <c r="AU555" s="32"/>
      <c r="AV555" s="32"/>
      <c r="AW555" s="32"/>
      <c r="AX555" s="32"/>
      <c r="AY555" s="32"/>
      <c r="AZ555" s="32"/>
      <c r="BA555" s="32"/>
      <c r="BB555" s="32"/>
      <c r="BC555" s="32"/>
      <c r="BD555" s="32"/>
      <c r="BE555" s="32"/>
      <c r="BF555" s="32"/>
    </row>
    <row r="556" spans="1:58">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c r="AL556" s="32"/>
      <c r="AM556" s="32"/>
      <c r="AN556" s="32"/>
      <c r="AO556" s="32"/>
      <c r="AP556" s="32"/>
      <c r="AQ556" s="32"/>
      <c r="AR556" s="32"/>
      <c r="AS556" s="32"/>
      <c r="AT556" s="32"/>
      <c r="AU556" s="32"/>
      <c r="AV556" s="32"/>
      <c r="AW556" s="32"/>
      <c r="AX556" s="32"/>
      <c r="AY556" s="32"/>
      <c r="AZ556" s="32"/>
      <c r="BA556" s="32"/>
      <c r="BB556" s="32"/>
      <c r="BC556" s="32"/>
      <c r="BD556" s="32"/>
      <c r="BE556" s="32"/>
      <c r="BF556" s="32"/>
    </row>
    <row r="557" spans="1:58">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2"/>
      <c r="AL557" s="32"/>
      <c r="AM557" s="32"/>
      <c r="AN557" s="32"/>
      <c r="AO557" s="32"/>
      <c r="AP557" s="32"/>
      <c r="AQ557" s="32"/>
      <c r="AR557" s="32"/>
      <c r="AS557" s="32"/>
      <c r="AT557" s="32"/>
      <c r="AU557" s="32"/>
      <c r="AV557" s="32"/>
      <c r="AW557" s="32"/>
      <c r="AX557" s="32"/>
      <c r="AY557" s="32"/>
      <c r="AZ557" s="32"/>
      <c r="BA557" s="32"/>
      <c r="BB557" s="32"/>
      <c r="BC557" s="32"/>
      <c r="BD557" s="32"/>
      <c r="BE557" s="32"/>
      <c r="BF557" s="32"/>
    </row>
    <row r="558" spans="1:58">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2"/>
      <c r="AL558" s="32"/>
      <c r="AM558" s="32"/>
      <c r="AN558" s="32"/>
      <c r="AO558" s="32"/>
      <c r="AP558" s="32"/>
      <c r="AQ558" s="32"/>
      <c r="AR558" s="32"/>
      <c r="AS558" s="32"/>
      <c r="AT558" s="32"/>
      <c r="AU558" s="32"/>
      <c r="AV558" s="32"/>
      <c r="AW558" s="32"/>
      <c r="AX558" s="32"/>
      <c r="AY558" s="32"/>
      <c r="AZ558" s="32"/>
      <c r="BA558" s="32"/>
      <c r="BB558" s="32"/>
      <c r="BC558" s="32"/>
      <c r="BD558" s="32"/>
      <c r="BE558" s="32"/>
      <c r="BF558" s="32"/>
    </row>
    <row r="559" spans="1:58">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2"/>
      <c r="AL559" s="32"/>
      <c r="AM559" s="32"/>
      <c r="AN559" s="32"/>
      <c r="AO559" s="32"/>
      <c r="AP559" s="32"/>
      <c r="AQ559" s="32"/>
      <c r="AR559" s="32"/>
      <c r="AS559" s="32"/>
      <c r="AT559" s="32"/>
      <c r="AU559" s="32"/>
      <c r="AV559" s="32"/>
      <c r="AW559" s="32"/>
      <c r="AX559" s="32"/>
      <c r="AY559" s="32"/>
      <c r="AZ559" s="32"/>
      <c r="BA559" s="32"/>
      <c r="BB559" s="32"/>
      <c r="BC559" s="32"/>
      <c r="BD559" s="32"/>
      <c r="BE559" s="32"/>
      <c r="BF559" s="32"/>
    </row>
    <row r="560" spans="1:58">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2"/>
      <c r="AL560" s="32"/>
      <c r="AM560" s="32"/>
      <c r="AN560" s="32"/>
      <c r="AO560" s="32"/>
      <c r="AP560" s="32"/>
      <c r="AQ560" s="32"/>
      <c r="AR560" s="32"/>
      <c r="AS560" s="32"/>
      <c r="AT560" s="32"/>
      <c r="AU560" s="32"/>
      <c r="AV560" s="32"/>
      <c r="AW560" s="32"/>
      <c r="AX560" s="32"/>
      <c r="AY560" s="32"/>
      <c r="AZ560" s="32"/>
      <c r="BA560" s="32"/>
      <c r="BB560" s="32"/>
      <c r="BC560" s="32"/>
      <c r="BD560" s="32"/>
      <c r="BE560" s="32"/>
      <c r="BF560" s="32"/>
    </row>
    <row r="561" spans="1:58">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2"/>
      <c r="AL561" s="32"/>
      <c r="AM561" s="32"/>
      <c r="AN561" s="32"/>
      <c r="AO561" s="32"/>
      <c r="AP561" s="32"/>
      <c r="AQ561" s="32"/>
      <c r="AR561" s="32"/>
      <c r="AS561" s="32"/>
      <c r="AT561" s="32"/>
      <c r="AU561" s="32"/>
      <c r="AV561" s="32"/>
      <c r="AW561" s="32"/>
      <c r="AX561" s="32"/>
      <c r="AY561" s="32"/>
      <c r="AZ561" s="32"/>
      <c r="BA561" s="32"/>
      <c r="BB561" s="32"/>
      <c r="BC561" s="32"/>
      <c r="BD561" s="32"/>
      <c r="BE561" s="32"/>
      <c r="BF561" s="32"/>
    </row>
    <row r="562" spans="1:58">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2"/>
      <c r="AL562" s="32"/>
      <c r="AM562" s="32"/>
      <c r="AN562" s="32"/>
      <c r="AO562" s="32"/>
      <c r="AP562" s="32"/>
      <c r="AQ562" s="32"/>
      <c r="AR562" s="32"/>
      <c r="AS562" s="32"/>
      <c r="AT562" s="32"/>
      <c r="AU562" s="32"/>
      <c r="AV562" s="32"/>
      <c r="AW562" s="32"/>
      <c r="AX562" s="32"/>
      <c r="AY562" s="32"/>
      <c r="AZ562" s="32"/>
      <c r="BA562" s="32"/>
      <c r="BB562" s="32"/>
      <c r="BC562" s="32"/>
      <c r="BD562" s="32"/>
      <c r="BE562" s="32"/>
      <c r="BF562" s="32"/>
    </row>
    <row r="563" spans="1:58">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2"/>
      <c r="AL563" s="32"/>
      <c r="AM563" s="32"/>
      <c r="AN563" s="32"/>
      <c r="AO563" s="32"/>
      <c r="AP563" s="32"/>
      <c r="AQ563" s="32"/>
      <c r="AR563" s="32"/>
      <c r="AS563" s="32"/>
      <c r="AT563" s="32"/>
      <c r="AU563" s="32"/>
      <c r="AV563" s="32"/>
      <c r="AW563" s="32"/>
      <c r="AX563" s="32"/>
      <c r="AY563" s="32"/>
      <c r="AZ563" s="32"/>
      <c r="BA563" s="32"/>
      <c r="BB563" s="32"/>
      <c r="BC563" s="32"/>
      <c r="BD563" s="32"/>
      <c r="BE563" s="32"/>
      <c r="BF563" s="32"/>
    </row>
    <row r="564" spans="1:58">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c r="AL564" s="32"/>
      <c r="AM564" s="32"/>
      <c r="AN564" s="32"/>
      <c r="AO564" s="32"/>
      <c r="AP564" s="32"/>
      <c r="AQ564" s="32"/>
      <c r="AR564" s="32"/>
      <c r="AS564" s="32"/>
      <c r="AT564" s="32"/>
      <c r="AU564" s="32"/>
      <c r="AV564" s="32"/>
      <c r="AW564" s="32"/>
      <c r="AX564" s="32"/>
      <c r="AY564" s="32"/>
      <c r="AZ564" s="32"/>
      <c r="BA564" s="32"/>
      <c r="BB564" s="32"/>
      <c r="BC564" s="32"/>
      <c r="BD564" s="32"/>
      <c r="BE564" s="32"/>
      <c r="BF564" s="32"/>
    </row>
    <row r="565" spans="1:58">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c r="AL565" s="32"/>
      <c r="AM565" s="32"/>
      <c r="AN565" s="32"/>
      <c r="AO565" s="32"/>
      <c r="AP565" s="32"/>
      <c r="AQ565" s="32"/>
      <c r="AR565" s="32"/>
      <c r="AS565" s="32"/>
      <c r="AT565" s="32"/>
      <c r="AU565" s="32"/>
      <c r="AV565" s="32"/>
      <c r="AW565" s="32"/>
      <c r="AX565" s="32"/>
      <c r="AY565" s="32"/>
      <c r="AZ565" s="32"/>
      <c r="BA565" s="32"/>
      <c r="BB565" s="32"/>
      <c r="BC565" s="32"/>
      <c r="BD565" s="32"/>
      <c r="BE565" s="32"/>
      <c r="BF565" s="32"/>
    </row>
    <row r="566" spans="1:58">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c r="AL566" s="32"/>
      <c r="AM566" s="32"/>
      <c r="AN566" s="32"/>
      <c r="AO566" s="32"/>
      <c r="AP566" s="32"/>
      <c r="AQ566" s="32"/>
      <c r="AR566" s="32"/>
      <c r="AS566" s="32"/>
      <c r="AT566" s="32"/>
      <c r="AU566" s="32"/>
      <c r="AV566" s="32"/>
      <c r="AW566" s="32"/>
      <c r="AX566" s="32"/>
      <c r="AY566" s="32"/>
      <c r="AZ566" s="32"/>
      <c r="BA566" s="32"/>
      <c r="BB566" s="32"/>
      <c r="BC566" s="32"/>
      <c r="BD566" s="32"/>
      <c r="BE566" s="32"/>
      <c r="BF566" s="32"/>
    </row>
    <row r="567" spans="1:58">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c r="AJ567" s="32"/>
      <c r="AK567" s="32"/>
      <c r="AL567" s="32"/>
      <c r="AM567" s="32"/>
      <c r="AN567" s="32"/>
      <c r="AO567" s="32"/>
      <c r="AP567" s="32"/>
      <c r="AQ567" s="32"/>
      <c r="AR567" s="32"/>
      <c r="AS567" s="32"/>
      <c r="AT567" s="32"/>
      <c r="AU567" s="32"/>
      <c r="AV567" s="32"/>
      <c r="AW567" s="32"/>
      <c r="AX567" s="32"/>
      <c r="AY567" s="32"/>
      <c r="AZ567" s="32"/>
      <c r="BA567" s="32"/>
      <c r="BB567" s="32"/>
      <c r="BC567" s="32"/>
      <c r="BD567" s="32"/>
      <c r="BE567" s="32"/>
      <c r="BF567" s="32"/>
    </row>
    <row r="568" spans="1:58">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c r="AJ568" s="32"/>
      <c r="AK568" s="32"/>
      <c r="AL568" s="32"/>
      <c r="AM568" s="32"/>
      <c r="AN568" s="32"/>
      <c r="AO568" s="32"/>
      <c r="AP568" s="32"/>
      <c r="AQ568" s="32"/>
      <c r="AR568" s="32"/>
      <c r="AS568" s="32"/>
      <c r="AT568" s="32"/>
      <c r="AU568" s="32"/>
      <c r="AV568" s="32"/>
      <c r="AW568" s="32"/>
      <c r="AX568" s="32"/>
      <c r="AY568" s="32"/>
      <c r="AZ568" s="32"/>
      <c r="BA568" s="32"/>
      <c r="BB568" s="32"/>
      <c r="BC568" s="32"/>
      <c r="BD568" s="32"/>
      <c r="BE568" s="32"/>
      <c r="BF568" s="32"/>
    </row>
    <row r="569" spans="1:58">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c r="AJ569" s="32"/>
      <c r="AK569" s="32"/>
      <c r="AL569" s="32"/>
      <c r="AM569" s="32"/>
      <c r="AN569" s="32"/>
      <c r="AO569" s="32"/>
      <c r="AP569" s="32"/>
      <c r="AQ569" s="32"/>
      <c r="AR569" s="32"/>
      <c r="AS569" s="32"/>
      <c r="AT569" s="32"/>
      <c r="AU569" s="32"/>
      <c r="AV569" s="32"/>
      <c r="AW569" s="32"/>
      <c r="AX569" s="32"/>
      <c r="AY569" s="32"/>
      <c r="AZ569" s="32"/>
      <c r="BA569" s="32"/>
      <c r="BB569" s="32"/>
      <c r="BC569" s="32"/>
      <c r="BD569" s="32"/>
      <c r="BE569" s="32"/>
      <c r="BF569" s="32"/>
    </row>
    <row r="570" spans="1:58">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c r="AJ570" s="32"/>
      <c r="AK570" s="32"/>
      <c r="AL570" s="32"/>
      <c r="AM570" s="32"/>
      <c r="AN570" s="32"/>
      <c r="AO570" s="32"/>
      <c r="AP570" s="32"/>
      <c r="AQ570" s="32"/>
      <c r="AR570" s="32"/>
      <c r="AS570" s="32"/>
      <c r="AT570" s="32"/>
      <c r="AU570" s="32"/>
      <c r="AV570" s="32"/>
      <c r="AW570" s="32"/>
      <c r="AX570" s="32"/>
      <c r="AY570" s="32"/>
      <c r="AZ570" s="32"/>
      <c r="BA570" s="32"/>
      <c r="BB570" s="32"/>
      <c r="BC570" s="32"/>
      <c r="BD570" s="32"/>
      <c r="BE570" s="32"/>
      <c r="BF570" s="32"/>
    </row>
    <row r="571" spans="1:58">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c r="AJ571" s="32"/>
      <c r="AK571" s="32"/>
      <c r="AL571" s="32"/>
      <c r="AM571" s="32"/>
      <c r="AN571" s="32"/>
      <c r="AO571" s="32"/>
      <c r="AP571" s="32"/>
      <c r="AQ571" s="32"/>
      <c r="AR571" s="32"/>
      <c r="AS571" s="32"/>
      <c r="AT571" s="32"/>
      <c r="AU571" s="32"/>
      <c r="AV571" s="32"/>
      <c r="AW571" s="32"/>
      <c r="AX571" s="32"/>
      <c r="AY571" s="32"/>
      <c r="AZ571" s="32"/>
      <c r="BA571" s="32"/>
      <c r="BB571" s="32"/>
      <c r="BC571" s="32"/>
      <c r="BD571" s="32"/>
      <c r="BE571" s="32"/>
      <c r="BF571" s="32"/>
    </row>
    <row r="572" spans="1:58">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c r="AJ572" s="32"/>
      <c r="AK572" s="32"/>
      <c r="AL572" s="32"/>
      <c r="AM572" s="32"/>
      <c r="AN572" s="32"/>
      <c r="AO572" s="32"/>
      <c r="AP572" s="32"/>
      <c r="AQ572" s="32"/>
      <c r="AR572" s="32"/>
      <c r="AS572" s="32"/>
      <c r="AT572" s="32"/>
      <c r="AU572" s="32"/>
      <c r="AV572" s="32"/>
      <c r="AW572" s="32"/>
      <c r="AX572" s="32"/>
      <c r="AY572" s="32"/>
      <c r="AZ572" s="32"/>
      <c r="BA572" s="32"/>
      <c r="BB572" s="32"/>
      <c r="BC572" s="32"/>
      <c r="BD572" s="32"/>
      <c r="BE572" s="32"/>
      <c r="BF572" s="32"/>
    </row>
    <row r="573" spans="1:58">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c r="AJ573" s="32"/>
      <c r="AK573" s="32"/>
      <c r="AL573" s="32"/>
      <c r="AM573" s="32"/>
      <c r="AN573" s="32"/>
      <c r="AO573" s="32"/>
      <c r="AP573" s="32"/>
      <c r="AQ573" s="32"/>
      <c r="AR573" s="32"/>
      <c r="AS573" s="32"/>
      <c r="AT573" s="32"/>
      <c r="AU573" s="32"/>
      <c r="AV573" s="32"/>
      <c r="AW573" s="32"/>
      <c r="AX573" s="32"/>
      <c r="AY573" s="32"/>
      <c r="AZ573" s="32"/>
      <c r="BA573" s="32"/>
      <c r="BB573" s="32"/>
      <c r="BC573" s="32"/>
      <c r="BD573" s="32"/>
      <c r="BE573" s="32"/>
      <c r="BF573" s="32"/>
    </row>
    <row r="574" spans="1:58">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c r="AJ574" s="32"/>
      <c r="AK574" s="32"/>
      <c r="AL574" s="32"/>
      <c r="AM574" s="32"/>
      <c r="AN574" s="32"/>
      <c r="AO574" s="32"/>
      <c r="AP574" s="32"/>
      <c r="AQ574" s="32"/>
      <c r="AR574" s="32"/>
      <c r="AS574" s="32"/>
      <c r="AT574" s="32"/>
      <c r="AU574" s="32"/>
      <c r="AV574" s="32"/>
      <c r="AW574" s="32"/>
      <c r="AX574" s="32"/>
      <c r="AY574" s="32"/>
      <c r="AZ574" s="32"/>
      <c r="BA574" s="32"/>
      <c r="BB574" s="32"/>
      <c r="BC574" s="32"/>
      <c r="BD574" s="32"/>
      <c r="BE574" s="32"/>
      <c r="BF574" s="32"/>
    </row>
    <row r="575" spans="1:58">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2"/>
      <c r="AK575" s="32"/>
      <c r="AL575" s="32"/>
      <c r="AM575" s="32"/>
      <c r="AN575" s="32"/>
      <c r="AO575" s="32"/>
      <c r="AP575" s="32"/>
      <c r="AQ575" s="32"/>
      <c r="AR575" s="32"/>
      <c r="AS575" s="32"/>
      <c r="AT575" s="32"/>
      <c r="AU575" s="32"/>
      <c r="AV575" s="32"/>
      <c r="AW575" s="32"/>
      <c r="AX575" s="32"/>
      <c r="AY575" s="32"/>
      <c r="AZ575" s="32"/>
      <c r="BA575" s="32"/>
      <c r="BB575" s="32"/>
      <c r="BC575" s="32"/>
      <c r="BD575" s="32"/>
      <c r="BE575" s="32"/>
      <c r="BF575" s="32"/>
    </row>
    <row r="576" spans="1:58">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c r="AM576" s="32"/>
      <c r="AN576" s="32"/>
      <c r="AO576" s="32"/>
      <c r="AP576" s="32"/>
      <c r="AQ576" s="32"/>
      <c r="AR576" s="32"/>
      <c r="AS576" s="32"/>
      <c r="AT576" s="32"/>
      <c r="AU576" s="32"/>
      <c r="AV576" s="32"/>
      <c r="AW576" s="32"/>
      <c r="AX576" s="32"/>
      <c r="AY576" s="32"/>
      <c r="AZ576" s="32"/>
      <c r="BA576" s="32"/>
      <c r="BB576" s="32"/>
      <c r="BC576" s="32"/>
      <c r="BD576" s="32"/>
      <c r="BE576" s="32"/>
      <c r="BF576" s="32"/>
    </row>
    <row r="577" spans="1:58">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c r="AL577" s="32"/>
      <c r="AM577" s="32"/>
      <c r="AN577" s="32"/>
      <c r="AO577" s="32"/>
      <c r="AP577" s="32"/>
      <c r="AQ577" s="32"/>
      <c r="AR577" s="32"/>
      <c r="AS577" s="32"/>
      <c r="AT577" s="32"/>
      <c r="AU577" s="32"/>
      <c r="AV577" s="32"/>
      <c r="AW577" s="32"/>
      <c r="AX577" s="32"/>
      <c r="AY577" s="32"/>
      <c r="AZ577" s="32"/>
      <c r="BA577" s="32"/>
      <c r="BB577" s="32"/>
      <c r="BC577" s="32"/>
      <c r="BD577" s="32"/>
      <c r="BE577" s="32"/>
      <c r="BF577" s="32"/>
    </row>
    <row r="578" spans="1:58">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c r="AL578" s="32"/>
      <c r="AM578" s="32"/>
      <c r="AN578" s="32"/>
      <c r="AO578" s="32"/>
      <c r="AP578" s="32"/>
      <c r="AQ578" s="32"/>
      <c r="AR578" s="32"/>
      <c r="AS578" s="32"/>
      <c r="AT578" s="32"/>
      <c r="AU578" s="32"/>
      <c r="AV578" s="32"/>
      <c r="AW578" s="32"/>
      <c r="AX578" s="32"/>
      <c r="AY578" s="32"/>
      <c r="AZ578" s="32"/>
      <c r="BA578" s="32"/>
      <c r="BB578" s="32"/>
      <c r="BC578" s="32"/>
      <c r="BD578" s="32"/>
      <c r="BE578" s="32"/>
      <c r="BF578" s="32"/>
    </row>
    <row r="579" spans="1:58">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c r="AP579" s="32"/>
      <c r="AQ579" s="32"/>
      <c r="AR579" s="32"/>
      <c r="AS579" s="32"/>
      <c r="AT579" s="32"/>
      <c r="AU579" s="32"/>
      <c r="AV579" s="32"/>
      <c r="AW579" s="32"/>
      <c r="AX579" s="32"/>
      <c r="AY579" s="32"/>
      <c r="AZ579" s="32"/>
      <c r="BA579" s="32"/>
      <c r="BB579" s="32"/>
      <c r="BC579" s="32"/>
      <c r="BD579" s="32"/>
      <c r="BE579" s="32"/>
      <c r="BF579" s="32"/>
    </row>
    <row r="580" spans="1:58">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c r="AL580" s="32"/>
      <c r="AM580" s="32"/>
      <c r="AN580" s="32"/>
      <c r="AO580" s="32"/>
      <c r="AP580" s="32"/>
      <c r="AQ580" s="32"/>
      <c r="AR580" s="32"/>
      <c r="AS580" s="32"/>
      <c r="AT580" s="32"/>
      <c r="AU580" s="32"/>
      <c r="AV580" s="32"/>
      <c r="AW580" s="32"/>
      <c r="AX580" s="32"/>
      <c r="AY580" s="32"/>
      <c r="AZ580" s="32"/>
      <c r="BA580" s="32"/>
      <c r="BB580" s="32"/>
      <c r="BC580" s="32"/>
      <c r="BD580" s="32"/>
      <c r="BE580" s="32"/>
      <c r="BF580" s="32"/>
    </row>
    <row r="581" spans="1:58">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c r="AJ581" s="32"/>
      <c r="AK581" s="32"/>
      <c r="AL581" s="32"/>
      <c r="AM581" s="32"/>
      <c r="AN581" s="32"/>
      <c r="AO581" s="32"/>
      <c r="AP581" s="32"/>
      <c r="AQ581" s="32"/>
      <c r="AR581" s="32"/>
      <c r="AS581" s="32"/>
      <c r="AT581" s="32"/>
      <c r="AU581" s="32"/>
      <c r="AV581" s="32"/>
      <c r="AW581" s="32"/>
      <c r="AX581" s="32"/>
      <c r="AY581" s="32"/>
      <c r="AZ581" s="32"/>
      <c r="BA581" s="32"/>
      <c r="BB581" s="32"/>
      <c r="BC581" s="32"/>
      <c r="BD581" s="32"/>
      <c r="BE581" s="32"/>
      <c r="BF581" s="32"/>
    </row>
  </sheetData>
  <sheetProtection algorithmName="SHA-512" hashValue="3sCMIaPCMi1Lyq9SbFMIir8joCYK5nGxrqhhZvG80fQOn/123mf8mBk8Z8OiZDv93mqXg7eWx1n1IFuNN4Tl4w==" saltValue="FQbPkm+HEoZYcAcEqWLWsw==" spinCount="100000" sheet="1" selectLockedCells="1"/>
  <pageMargins left="0.7" right="0.7" top="0.75" bottom="0.75" header="0.3" footer="0.3"/>
  <pageSetup orientation="portrait" horizontalDpi="0" verticalDpi="0"/>
  <ignoredErrors>
    <ignoredError sqref="D10" evalError="1"/>
  </ignoredError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702E71CE-D75C-B84A-98CD-14D4774F04AB}">
          <x14:formula1>
            <xm:f>'REFERENCIAS INTERNAS'!$B$28:$B$30</xm:f>
          </x14:formula1>
          <xm:sqref>D4</xm:sqref>
        </x14:dataValidation>
        <x14:dataValidation type="list" allowBlank="1" showInputMessage="1" showErrorMessage="1" xr:uid="{47C0A0DD-3D6E-414A-B458-A1A9EF2115A0}">
          <x14:formula1>
            <xm:f>'REFERENCIAS INTERNAS'!$A$1:$A$36</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D1AE-E0D0-674B-B739-1E5C7E2A7BEB}">
  <sheetPr codeName="Hoja3"/>
  <dimension ref="A1:AY91"/>
  <sheetViews>
    <sheetView topLeftCell="A31" zoomScaleNormal="100" workbookViewId="0">
      <selection activeCell="D41" sqref="D41"/>
    </sheetView>
  </sheetViews>
  <sheetFormatPr baseColWidth="10" defaultColWidth="11.1796875" defaultRowHeight="15"/>
  <cols>
    <col min="1" max="1" width="3.81640625" customWidth="1"/>
    <col min="2" max="2" width="10.6328125" customWidth="1"/>
    <col min="3" max="3" width="79.1796875" customWidth="1"/>
    <col min="4" max="5" width="9.453125" customWidth="1"/>
    <col min="6" max="6" width="32.453125" customWidth="1"/>
  </cols>
  <sheetData>
    <row r="1" spans="1:51" ht="36" customHeight="1">
      <c r="A1" s="556" t="s">
        <v>221</v>
      </c>
      <c r="B1" s="557"/>
      <c r="C1" s="401" t="s">
        <v>52</v>
      </c>
      <c r="D1" s="402">
        <v>2</v>
      </c>
      <c r="E1" s="403"/>
      <c r="F1" s="13"/>
      <c r="G1" s="16"/>
      <c r="H1" s="16"/>
      <c r="I1" s="16"/>
      <c r="J1" s="457" t="s">
        <v>246</v>
      </c>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row>
    <row r="2" spans="1:51" ht="36" customHeight="1">
      <c r="A2" s="400" t="s">
        <v>179</v>
      </c>
      <c r="B2" s="451" t="s">
        <v>225</v>
      </c>
      <c r="C2" s="300" t="s">
        <v>247</v>
      </c>
      <c r="D2" s="554" t="s">
        <v>225</v>
      </c>
      <c r="E2" s="555"/>
      <c r="F2" s="269"/>
      <c r="G2" s="270"/>
      <c r="H2" s="270"/>
      <c r="I2" s="270"/>
      <c r="J2" s="379"/>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row>
    <row r="3" spans="1:51" ht="52.05" customHeight="1">
      <c r="A3" s="279" t="s">
        <v>56</v>
      </c>
      <c r="B3" s="271" t="s">
        <v>0</v>
      </c>
      <c r="C3" s="272">
        <f>+'1. INFORMACIÓN GENERAL'!C3</f>
        <v>0</v>
      </c>
      <c r="D3" s="458" t="s">
        <v>83</v>
      </c>
      <c r="E3" s="458" t="str">
        <f>+'1. INFORMACIÓN GENERAL'!D4</f>
        <v>SUBVENCIÓN MEDIANA</v>
      </c>
      <c r="F3" s="13"/>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row>
    <row r="4" spans="1:51" ht="52.05" customHeight="1">
      <c r="A4" s="279" t="s">
        <v>57</v>
      </c>
      <c r="B4" s="271" t="s">
        <v>1</v>
      </c>
      <c r="C4" s="297">
        <f>+'1. INFORMACIÓN GENERAL'!C4</f>
        <v>0</v>
      </c>
      <c r="D4" s="298"/>
      <c r="E4" s="299"/>
      <c r="F4" s="269"/>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row>
    <row r="5" spans="1:51" ht="52.05" customHeight="1">
      <c r="A5" s="279" t="s">
        <v>58</v>
      </c>
      <c r="B5" s="459" t="s">
        <v>248</v>
      </c>
      <c r="C5" s="301" t="s">
        <v>220</v>
      </c>
      <c r="D5" s="530" t="s">
        <v>398</v>
      </c>
      <c r="E5" s="307"/>
      <c r="F5" s="13"/>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row>
    <row r="6" spans="1:51" ht="105" customHeight="1">
      <c r="A6" s="289"/>
      <c r="B6" s="545" t="s">
        <v>249</v>
      </c>
      <c r="C6" s="546"/>
      <c r="D6" s="546"/>
      <c r="E6" s="547"/>
      <c r="F6" s="269"/>
      <c r="G6" s="270"/>
      <c r="H6" s="270"/>
      <c r="I6" s="270"/>
      <c r="J6" s="270"/>
      <c r="K6" s="270"/>
      <c r="L6" s="270"/>
      <c r="M6" s="270"/>
      <c r="N6" s="270"/>
      <c r="O6" s="270"/>
      <c r="P6" s="270"/>
      <c r="Q6" s="270"/>
      <c r="R6" s="270"/>
      <c r="S6" s="270"/>
      <c r="T6" s="270"/>
      <c r="U6" s="270"/>
      <c r="V6" s="270"/>
      <c r="W6" s="270"/>
      <c r="X6" s="270"/>
      <c r="Y6" s="270"/>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7.95" customHeight="1">
      <c r="A7" s="404"/>
      <c r="B7" s="405"/>
      <c r="C7" s="406"/>
      <c r="D7" s="406"/>
      <c r="E7" s="407"/>
      <c r="F7" s="13"/>
      <c r="G7" s="16"/>
      <c r="H7" s="16"/>
      <c r="I7" s="16"/>
      <c r="J7" s="270"/>
      <c r="K7" s="16"/>
      <c r="L7" s="16"/>
      <c r="M7" s="16"/>
      <c r="N7" s="16"/>
      <c r="O7" s="16"/>
      <c r="P7" s="16"/>
      <c r="Q7" s="16"/>
      <c r="R7" s="16"/>
      <c r="S7" s="16"/>
      <c r="T7" s="16"/>
      <c r="U7" s="16"/>
      <c r="V7" s="16"/>
      <c r="W7" s="16"/>
      <c r="X7" s="16"/>
      <c r="Y7" s="16"/>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row>
    <row r="8" spans="1:51" ht="15.6" thickBot="1">
      <c r="A8" s="293"/>
      <c r="B8" s="294"/>
      <c r="C8" s="558" t="s">
        <v>157</v>
      </c>
      <c r="D8" s="277"/>
      <c r="E8" s="278"/>
      <c r="F8" s="269"/>
      <c r="G8" s="270"/>
      <c r="H8" s="270"/>
      <c r="I8" s="270"/>
      <c r="J8" s="270"/>
      <c r="K8" s="270"/>
      <c r="L8" s="270"/>
      <c r="M8" s="270"/>
      <c r="N8" s="270"/>
      <c r="O8" s="270"/>
      <c r="P8" s="270"/>
      <c r="Q8" s="270"/>
      <c r="R8" s="270"/>
      <c r="S8" s="270"/>
      <c r="T8" s="270"/>
      <c r="U8" s="270"/>
      <c r="V8" s="270"/>
      <c r="W8" s="270"/>
      <c r="X8" s="270"/>
      <c r="Y8" s="270"/>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row>
    <row r="9" spans="1:51" ht="30" customHeight="1">
      <c r="A9" s="291"/>
      <c r="B9" s="295"/>
      <c r="C9" s="559"/>
      <c r="D9" s="531" t="s">
        <v>8</v>
      </c>
      <c r="E9" s="532" t="s">
        <v>9</v>
      </c>
      <c r="F9" s="269"/>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row>
    <row r="10" spans="1:51" ht="64.05" customHeight="1" thickBot="1">
      <c r="A10" s="290">
        <v>1</v>
      </c>
      <c r="B10" s="548" t="s">
        <v>251</v>
      </c>
      <c r="C10" s="549"/>
      <c r="D10" s="273"/>
      <c r="E10" s="466" t="str">
        <f>IF(D10="SI","EXCLUIDO","CONTINUE RESPONDIENDO")</f>
        <v>CONTINUE RESPONDIENDO</v>
      </c>
      <c r="F10" s="13"/>
      <c r="G10" s="16"/>
      <c r="H10" s="16"/>
      <c r="I10" s="16"/>
      <c r="J10" s="270"/>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row>
    <row r="11" spans="1:51" ht="120" customHeight="1">
      <c r="A11" s="292"/>
      <c r="B11" s="550" t="s">
        <v>250</v>
      </c>
      <c r="C11" s="551"/>
      <c r="D11" s="304"/>
      <c r="E11" s="287"/>
      <c r="F11" s="269"/>
      <c r="G11" s="270"/>
      <c r="H11" s="270"/>
      <c r="I11" s="270"/>
      <c r="J11" s="270"/>
      <c r="K11" s="270"/>
      <c r="L11" s="270"/>
      <c r="M11" s="270"/>
      <c r="N11" s="270"/>
      <c r="O11" s="270"/>
      <c r="P11" s="270"/>
      <c r="Q11" s="270"/>
      <c r="R11" s="270"/>
      <c r="S11" s="270"/>
      <c r="T11" s="270"/>
      <c r="U11" s="270"/>
      <c r="V11" s="270"/>
      <c r="W11" s="270"/>
      <c r="X11" s="270"/>
      <c r="Y11" s="270"/>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row>
    <row r="12" spans="1:51" ht="49.95" customHeight="1">
      <c r="A12" s="280">
        <v>2</v>
      </c>
      <c r="B12" s="543" t="s">
        <v>252</v>
      </c>
      <c r="C12" s="543"/>
      <c r="D12" s="273"/>
      <c r="E12" s="466" t="str">
        <f>IF(D12="SI","EXCLUIDO","CONTINUE RESPONDIENDO")</f>
        <v>CONTINUE RESPONDIENDO</v>
      </c>
      <c r="F12" s="269"/>
      <c r="G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row>
    <row r="13" spans="1:51" ht="49.95" customHeight="1">
      <c r="A13" s="280">
        <v>3</v>
      </c>
      <c r="B13" s="543" t="s">
        <v>253</v>
      </c>
      <c r="C13" s="543"/>
      <c r="D13" s="273"/>
      <c r="E13" s="466" t="str">
        <f>IF(D13="SI","EXCLUIDO","CONTINUE RESPONDIENDO")</f>
        <v>CONTINUE RESPONDIENDO</v>
      </c>
      <c r="F13" s="13"/>
      <c r="G13" s="16"/>
      <c r="H13" s="16"/>
      <c r="I13" s="16"/>
      <c r="J13" s="270"/>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row>
    <row r="14" spans="1:51" ht="49.95" customHeight="1" thickBot="1">
      <c r="A14" s="281">
        <v>4</v>
      </c>
      <c r="B14" s="544" t="s">
        <v>276</v>
      </c>
      <c r="C14" s="544"/>
      <c r="D14" s="273"/>
      <c r="E14" s="466" t="str">
        <f>IF(D14="SI","EXCLUIDO","CONTINUE RESPONDIENDO")</f>
        <v>CONTINUE RESPONDIENDO</v>
      </c>
      <c r="F14" s="269"/>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row>
    <row r="15" spans="1:51" ht="18" customHeight="1">
      <c r="A15" s="286"/>
      <c r="B15" s="552" t="s">
        <v>275</v>
      </c>
      <c r="C15" s="553"/>
      <c r="D15" s="304"/>
      <c r="E15" s="465"/>
      <c r="F15" s="269"/>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row>
    <row r="16" spans="1:51" ht="49.95" customHeight="1">
      <c r="A16" s="280">
        <v>5</v>
      </c>
      <c r="B16" s="543" t="s">
        <v>187</v>
      </c>
      <c r="C16" s="543"/>
      <c r="D16" s="273"/>
      <c r="E16" s="466" t="str">
        <f>IF(D16="SI","EXCLUIDO","CONTINUE RESPONDIENDO")</f>
        <v>CONTINUE RESPONDIENDO</v>
      </c>
      <c r="F16" s="13"/>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row>
    <row r="17" spans="1:51" ht="49.95" customHeight="1">
      <c r="A17" s="280">
        <v>6</v>
      </c>
      <c r="B17" s="543" t="s">
        <v>254</v>
      </c>
      <c r="C17" s="543"/>
      <c r="D17" s="273"/>
      <c r="E17" s="466" t="str">
        <f t="shared" ref="E17:E20" si="0">IF(D17="SI","EXCLUIDO","CONTINUE RESPONDIENDO")</f>
        <v>CONTINUE RESPONDIENDO</v>
      </c>
      <c r="F17" s="269"/>
      <c r="G17" s="270"/>
      <c r="H17" s="270"/>
      <c r="I17" s="270"/>
      <c r="J17" s="270"/>
      <c r="K17" s="270"/>
      <c r="L17" s="270"/>
      <c r="M17" s="270"/>
      <c r="N17" s="270"/>
      <c r="O17" s="270"/>
      <c r="P17" s="270"/>
      <c r="Q17" s="270"/>
      <c r="R17" s="270"/>
      <c r="S17" s="270"/>
      <c r="T17" s="270"/>
      <c r="U17" s="270"/>
      <c r="V17" s="270"/>
      <c r="W17" s="270"/>
      <c r="X17" s="270"/>
      <c r="Y17" s="270"/>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row>
    <row r="18" spans="1:51" ht="49.95" customHeight="1">
      <c r="A18" s="280">
        <v>7</v>
      </c>
      <c r="B18" s="543" t="s">
        <v>255</v>
      </c>
      <c r="C18" s="543"/>
      <c r="D18" s="273"/>
      <c r="E18" s="466" t="str">
        <f t="shared" si="0"/>
        <v>CONTINUE RESPONDIENDO</v>
      </c>
      <c r="F18" s="13"/>
      <c r="G18" s="16"/>
      <c r="H18" s="16"/>
      <c r="I18" s="16"/>
      <c r="J18" s="16"/>
      <c r="K18" s="16"/>
      <c r="L18" s="16"/>
      <c r="M18" s="16"/>
      <c r="N18" s="16"/>
      <c r="O18" s="16"/>
      <c r="P18" s="16"/>
      <c r="Q18" s="16"/>
      <c r="R18" s="16"/>
      <c r="S18" s="16"/>
      <c r="T18" s="16"/>
      <c r="U18" s="16"/>
      <c r="V18" s="16"/>
      <c r="W18" s="16"/>
      <c r="X18" s="16"/>
      <c r="Y18" s="16"/>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row>
    <row r="19" spans="1:51" ht="49.95" customHeight="1">
      <c r="A19" s="280">
        <v>8</v>
      </c>
      <c r="B19" s="543" t="s">
        <v>256</v>
      </c>
      <c r="C19" s="543"/>
      <c r="D19" s="273"/>
      <c r="E19" s="466" t="str">
        <f t="shared" si="0"/>
        <v>CONTINUE RESPONDIENDO</v>
      </c>
      <c r="F19" s="269"/>
      <c r="G19" s="270"/>
      <c r="H19" s="270"/>
      <c r="I19" s="270"/>
      <c r="J19" s="270"/>
      <c r="K19" s="270"/>
      <c r="L19" s="270"/>
      <c r="M19" s="270"/>
      <c r="N19" s="270"/>
      <c r="O19" s="270"/>
      <c r="P19" s="270"/>
      <c r="Q19" s="270"/>
      <c r="R19" s="270"/>
      <c r="S19" s="270"/>
      <c r="T19" s="270"/>
      <c r="U19" s="270"/>
      <c r="V19" s="270"/>
      <c r="W19" s="270"/>
      <c r="X19" s="270"/>
      <c r="Y19" s="270"/>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row>
    <row r="20" spans="1:51" ht="49.95" customHeight="1" thickBot="1">
      <c r="A20" s="285">
        <v>9</v>
      </c>
      <c r="B20" s="561" t="s">
        <v>257</v>
      </c>
      <c r="C20" s="561"/>
      <c r="D20" s="273"/>
      <c r="E20" s="466" t="str">
        <f t="shared" si="0"/>
        <v>CONTINUE RESPONDIENDO</v>
      </c>
      <c r="F20" s="13"/>
      <c r="G20" s="16"/>
      <c r="H20" s="16"/>
      <c r="I20" s="16"/>
      <c r="J20" s="16"/>
      <c r="K20" s="16"/>
      <c r="L20" s="16"/>
      <c r="M20" s="16"/>
      <c r="N20" s="16"/>
      <c r="O20" s="16"/>
      <c r="P20" s="16"/>
      <c r="Q20" s="16"/>
      <c r="R20" s="16"/>
      <c r="S20" s="16"/>
      <c r="T20" s="16"/>
      <c r="U20" s="16"/>
      <c r="V20" s="16"/>
      <c r="W20" s="16"/>
      <c r="X20" s="16"/>
      <c r="Y20" s="16"/>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row>
    <row r="21" spans="1:51" ht="30" customHeight="1">
      <c r="A21" s="286"/>
      <c r="B21" s="562" t="s">
        <v>258</v>
      </c>
      <c r="C21" s="552"/>
      <c r="D21" s="303"/>
      <c r="E21" s="287"/>
      <c r="F21" s="269"/>
      <c r="G21" s="270"/>
      <c r="H21" s="270"/>
      <c r="I21" s="270"/>
      <c r="J21" s="270"/>
      <c r="K21" s="270"/>
      <c r="L21" s="270"/>
      <c r="M21" s="270"/>
      <c r="N21" s="270"/>
      <c r="O21" s="270"/>
      <c r="P21" s="270"/>
      <c r="Q21" s="270"/>
      <c r="R21" s="270"/>
      <c r="S21" s="270"/>
      <c r="T21" s="270"/>
      <c r="U21" s="270"/>
      <c r="V21" s="270"/>
      <c r="W21" s="270"/>
      <c r="X21" s="270"/>
      <c r="Y21" s="270"/>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row>
    <row r="22" spans="1:51" ht="49.95" customHeight="1">
      <c r="A22" s="280">
        <v>10</v>
      </c>
      <c r="B22" s="543" t="s">
        <v>259</v>
      </c>
      <c r="C22" s="543"/>
      <c r="D22" s="273"/>
      <c r="E22" s="466" t="str">
        <f>IF(D22="SI","EXCLUIDO","CONTINUE RESPONDIENDO")</f>
        <v>CONTINUE RESPONDIENDO</v>
      </c>
      <c r="F22" s="13"/>
      <c r="G22" s="16"/>
      <c r="H22" s="16"/>
      <c r="I22" s="16"/>
      <c r="J22" s="16"/>
      <c r="K22" s="16"/>
      <c r="L22" s="16"/>
      <c r="M22" s="16"/>
      <c r="N22" s="16"/>
      <c r="O22" s="16"/>
      <c r="P22" s="16"/>
      <c r="Q22" s="16"/>
      <c r="R22" s="16"/>
      <c r="S22" s="16"/>
      <c r="T22" s="16"/>
      <c r="U22" s="16"/>
      <c r="V22" s="16"/>
      <c r="W22" s="16"/>
      <c r="X22" s="16"/>
      <c r="Y22" s="16"/>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row>
    <row r="23" spans="1:51" ht="49.95" customHeight="1">
      <c r="A23" s="280">
        <v>11</v>
      </c>
      <c r="B23" s="543" t="s">
        <v>260</v>
      </c>
      <c r="C23" s="543"/>
      <c r="D23" s="273"/>
      <c r="E23" s="466" t="str">
        <f t="shared" ref="E23:E28" si="1">IF(D23="SI","EXCLUIDO","CONTINUE RESPONDIENDO")</f>
        <v>CONTINUE RESPONDIENDO</v>
      </c>
      <c r="F23" s="269"/>
      <c r="G23" s="270"/>
      <c r="H23" s="270"/>
      <c r="I23" s="270"/>
      <c r="J23" s="270"/>
      <c r="K23" s="270"/>
      <c r="L23" s="270"/>
      <c r="M23" s="270"/>
      <c r="N23" s="270"/>
      <c r="O23" s="270"/>
      <c r="P23" s="270"/>
      <c r="Q23" s="270"/>
      <c r="R23" s="270"/>
      <c r="S23" s="270"/>
      <c r="T23" s="270"/>
      <c r="U23" s="270"/>
      <c r="V23" s="270"/>
      <c r="W23" s="270"/>
      <c r="X23" s="270"/>
      <c r="Y23" s="270"/>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row>
    <row r="24" spans="1:51" ht="49.95" customHeight="1">
      <c r="A24" s="280">
        <v>12</v>
      </c>
      <c r="B24" s="543" t="s">
        <v>188</v>
      </c>
      <c r="C24" s="543"/>
      <c r="D24" s="273"/>
      <c r="E24" s="466" t="str">
        <f t="shared" si="1"/>
        <v>CONTINUE RESPONDIENDO</v>
      </c>
      <c r="F24" s="13"/>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row>
    <row r="25" spans="1:51" ht="49.95" customHeight="1">
      <c r="A25" s="280">
        <v>13</v>
      </c>
      <c r="B25" s="543" t="s">
        <v>261</v>
      </c>
      <c r="C25" s="543"/>
      <c r="D25" s="273"/>
      <c r="E25" s="466" t="str">
        <f t="shared" si="1"/>
        <v>CONTINUE RESPONDIENDO</v>
      </c>
      <c r="F25" s="269"/>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row>
    <row r="26" spans="1:51" ht="49.95" customHeight="1">
      <c r="A26" s="280">
        <v>14</v>
      </c>
      <c r="B26" s="543" t="s">
        <v>262</v>
      </c>
      <c r="C26" s="543"/>
      <c r="D26" s="273"/>
      <c r="E26" s="466" t="str">
        <f t="shared" si="1"/>
        <v>CONTINUE RESPONDIENDO</v>
      </c>
      <c r="F26" s="13"/>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row>
    <row r="27" spans="1:51" ht="49.95" customHeight="1">
      <c r="A27" s="280">
        <v>15</v>
      </c>
      <c r="B27" s="543" t="s">
        <v>189</v>
      </c>
      <c r="C27" s="543"/>
      <c r="D27" s="273"/>
      <c r="E27" s="466" t="str">
        <f t="shared" si="1"/>
        <v>CONTINUE RESPONDIENDO</v>
      </c>
      <c r="F27" s="269"/>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row>
    <row r="28" spans="1:51" ht="49.95" customHeight="1">
      <c r="A28" s="280">
        <v>16</v>
      </c>
      <c r="B28" s="543" t="s">
        <v>263</v>
      </c>
      <c r="C28" s="543"/>
      <c r="D28" s="273"/>
      <c r="E28" s="466" t="str">
        <f t="shared" si="1"/>
        <v>CONTINUE RESPONDIENDO</v>
      </c>
      <c r="F28" s="269"/>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row>
    <row r="29" spans="1:51" ht="49.95" customHeight="1" thickBot="1">
      <c r="A29" s="281">
        <v>17</v>
      </c>
      <c r="B29" s="543" t="s">
        <v>264</v>
      </c>
      <c r="C29" s="560"/>
      <c r="D29" s="303"/>
      <c r="E29" s="287"/>
      <c r="F29" s="13"/>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row>
    <row r="30" spans="1:51" ht="49.95" customHeight="1" thickBot="1">
      <c r="A30" s="282"/>
      <c r="B30" s="274" t="s">
        <v>192</v>
      </c>
      <c r="C30" s="272" t="s">
        <v>265</v>
      </c>
      <c r="D30" s="273"/>
      <c r="E30" s="466" t="str">
        <f>IF(D30="SI","EXCLUIDO","CONTINUE RESPONDIENDO")</f>
        <v>CONTINUE RESPONDIENDO</v>
      </c>
      <c r="F30" s="269"/>
      <c r="G30" s="270"/>
      <c r="H30" s="270"/>
      <c r="I30" s="270"/>
      <c r="J30" s="270"/>
      <c r="K30" s="270"/>
      <c r="L30" s="270"/>
      <c r="M30" s="270"/>
      <c r="N30" s="270"/>
      <c r="O30" s="270"/>
      <c r="P30" s="270"/>
      <c r="Q30" s="270"/>
      <c r="R30" s="270"/>
      <c r="S30" s="270"/>
      <c r="T30" s="270"/>
      <c r="U30" s="270"/>
      <c r="V30" s="270"/>
      <c r="W30" s="270"/>
      <c r="X30" s="270"/>
      <c r="Y30" s="270"/>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row>
    <row r="31" spans="1:51" ht="49.95" customHeight="1" thickBot="1">
      <c r="A31" s="282"/>
      <c r="B31" s="274" t="s">
        <v>193</v>
      </c>
      <c r="C31" s="272" t="s">
        <v>190</v>
      </c>
      <c r="D31" s="273"/>
      <c r="E31" s="466" t="str">
        <f t="shared" ref="E31:E36" si="2">IF(D31="SI","EXCLUIDO","CONTINUE RESPONDIENDO")</f>
        <v>CONTINUE RESPONDIENDO</v>
      </c>
      <c r="F31" s="13"/>
      <c r="G31" s="16"/>
      <c r="H31" s="16"/>
      <c r="I31" s="16"/>
      <c r="J31" s="16"/>
      <c r="K31" s="16"/>
      <c r="L31" s="16"/>
      <c r="M31" s="16"/>
      <c r="N31" s="16"/>
      <c r="O31" s="16"/>
      <c r="P31" s="16"/>
      <c r="Q31" s="16"/>
      <c r="R31" s="16"/>
      <c r="S31" s="16"/>
      <c r="T31" s="16"/>
      <c r="U31" s="16"/>
      <c r="V31" s="16"/>
      <c r="W31" s="16"/>
      <c r="X31" s="16"/>
      <c r="Y31" s="16"/>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row>
    <row r="32" spans="1:51" ht="49.95" customHeight="1" thickBot="1">
      <c r="A32" s="282"/>
      <c r="B32" s="274" t="s">
        <v>191</v>
      </c>
      <c r="C32" s="272" t="s">
        <v>266</v>
      </c>
      <c r="D32" s="273"/>
      <c r="E32" s="466" t="str">
        <f t="shared" si="2"/>
        <v>CONTINUE RESPONDIENDO</v>
      </c>
      <c r="F32" s="269"/>
      <c r="G32" s="270"/>
      <c r="H32" s="270"/>
      <c r="I32" s="270"/>
      <c r="J32" s="270"/>
      <c r="K32" s="270"/>
      <c r="L32" s="270"/>
      <c r="M32" s="270"/>
      <c r="N32" s="270"/>
      <c r="O32" s="270"/>
      <c r="P32" s="270"/>
      <c r="Q32" s="270"/>
      <c r="R32" s="270"/>
      <c r="S32" s="270"/>
      <c r="T32" s="270"/>
      <c r="U32" s="270"/>
      <c r="V32" s="270"/>
      <c r="W32" s="270"/>
      <c r="X32" s="270"/>
      <c r="Y32" s="270"/>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row>
    <row r="33" spans="1:51" ht="49.95" customHeight="1" thickBot="1">
      <c r="A33" s="282"/>
      <c r="B33" s="274" t="s">
        <v>194</v>
      </c>
      <c r="C33" s="272" t="s">
        <v>267</v>
      </c>
      <c r="D33" s="273"/>
      <c r="E33" s="466" t="str">
        <f t="shared" si="2"/>
        <v>CONTINUE RESPONDIENDO</v>
      </c>
      <c r="F33" s="13"/>
      <c r="G33" s="16"/>
      <c r="H33" s="16"/>
      <c r="I33" s="16"/>
      <c r="J33" s="16"/>
      <c r="K33" s="16"/>
      <c r="L33" s="16"/>
      <c r="M33" s="16"/>
      <c r="N33" s="16"/>
      <c r="O33" s="16"/>
      <c r="P33" s="16"/>
      <c r="Q33" s="16"/>
      <c r="R33" s="16"/>
      <c r="S33" s="16"/>
      <c r="T33" s="16"/>
      <c r="U33" s="16"/>
      <c r="V33" s="16"/>
      <c r="W33" s="16"/>
      <c r="X33" s="16"/>
      <c r="Y33" s="16"/>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row>
    <row r="34" spans="1:51" ht="49.95" customHeight="1" thickBot="1">
      <c r="A34" s="282"/>
      <c r="B34" s="274" t="s">
        <v>195</v>
      </c>
      <c r="C34" s="272" t="s">
        <v>197</v>
      </c>
      <c r="D34" s="273"/>
      <c r="E34" s="466" t="str">
        <f t="shared" si="2"/>
        <v>CONTINUE RESPONDIENDO</v>
      </c>
      <c r="F34" s="269"/>
      <c r="G34" s="270"/>
      <c r="H34" s="270"/>
      <c r="I34" s="270"/>
      <c r="J34" s="270"/>
      <c r="K34" s="270"/>
      <c r="L34" s="270"/>
      <c r="M34" s="270"/>
      <c r="N34" s="270"/>
      <c r="O34" s="270"/>
      <c r="P34" s="270"/>
      <c r="Q34" s="270"/>
      <c r="R34" s="270"/>
      <c r="S34" s="270"/>
      <c r="T34" s="270"/>
      <c r="U34" s="270"/>
      <c r="V34" s="270"/>
      <c r="W34" s="270"/>
      <c r="X34" s="270"/>
      <c r="Y34" s="270"/>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row>
    <row r="35" spans="1:51" ht="49.95" customHeight="1" thickBot="1">
      <c r="A35" s="282"/>
      <c r="B35" s="274" t="s">
        <v>196</v>
      </c>
      <c r="C35" s="272" t="s">
        <v>268</v>
      </c>
      <c r="D35" s="273"/>
      <c r="E35" s="466" t="str">
        <f t="shared" si="2"/>
        <v>CONTINUE RESPONDIENDO</v>
      </c>
      <c r="F35" s="13"/>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row>
    <row r="36" spans="1:51" ht="49.95" customHeight="1" thickBot="1">
      <c r="A36" s="282"/>
      <c r="B36" s="305" t="s">
        <v>198</v>
      </c>
      <c r="C36" s="288" t="s">
        <v>269</v>
      </c>
      <c r="D36" s="273"/>
      <c r="E36" s="466" t="str">
        <f t="shared" si="2"/>
        <v>CONTINUE RESPONDIENDO</v>
      </c>
      <c r="F36" s="269"/>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row>
    <row r="37" spans="1:51" ht="30" customHeight="1" thickBot="1">
      <c r="A37" s="282"/>
      <c r="B37" s="306"/>
      <c r="C37" s="302" t="s">
        <v>270</v>
      </c>
      <c r="D37" s="303"/>
      <c r="E37" s="287"/>
      <c r="F37" s="13"/>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row>
    <row r="38" spans="1:51" ht="49.95" customHeight="1" thickBot="1">
      <c r="A38" s="282"/>
      <c r="B38" s="305" t="s">
        <v>199</v>
      </c>
      <c r="C38" s="288" t="s">
        <v>271</v>
      </c>
      <c r="D38" s="273"/>
      <c r="E38" s="466" t="str">
        <f>IF(D38="SI","EXCLUIDO","CONTINUE RESPONDIENDO")</f>
        <v>CONTINUE RESPONDIENDO</v>
      </c>
      <c r="F38" s="269"/>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row>
    <row r="39" spans="1:51" ht="49.95" customHeight="1" thickBot="1">
      <c r="A39" s="283"/>
      <c r="B39" s="306"/>
      <c r="C39" s="308" t="s">
        <v>272</v>
      </c>
      <c r="D39" s="304"/>
      <c r="E39" s="287"/>
      <c r="F39" s="13"/>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row>
    <row r="40" spans="1:51" ht="49.95" customHeight="1" thickBot="1">
      <c r="A40" s="460"/>
      <c r="B40" s="461"/>
      <c r="C40" s="462" t="s">
        <v>273</v>
      </c>
      <c r="D40" s="463"/>
      <c r="E40" s="464"/>
      <c r="F40" s="44"/>
      <c r="G40" s="35"/>
      <c r="H40" s="35"/>
      <c r="I40" s="35"/>
      <c r="J40" s="35"/>
      <c r="K40" s="35"/>
      <c r="L40" s="35"/>
      <c r="M40" s="35"/>
      <c r="N40" s="35"/>
      <c r="O40" s="35"/>
      <c r="P40" s="35"/>
      <c r="Q40" s="35"/>
      <c r="R40" s="35"/>
      <c r="S40" s="35"/>
      <c r="T40" s="35"/>
      <c r="U40" s="35"/>
      <c r="V40" s="35"/>
      <c r="W40" s="35"/>
      <c r="X40" s="35"/>
      <c r="Y40" s="35"/>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row>
    <row r="41" spans="1:51" ht="49.95" customHeight="1" thickBot="1">
      <c r="A41" s="284"/>
      <c r="B41" s="296"/>
      <c r="C41" s="276" t="s">
        <v>274</v>
      </c>
      <c r="D41" s="467"/>
      <c r="E41" s="468" t="str">
        <f>IF(D41="SI","EXCLUIDO","CONTINUE CON LA SIGUIENTE PESTAÑA")</f>
        <v>CONTINUE CON LA SIGUIENTE PESTAÑA</v>
      </c>
      <c r="F41" s="269"/>
      <c r="G41" s="270"/>
      <c r="H41" s="270"/>
      <c r="I41" s="270"/>
      <c r="J41" s="270"/>
      <c r="K41" s="270"/>
      <c r="L41" s="270"/>
      <c r="M41" s="270"/>
      <c r="N41" s="270"/>
      <c r="O41" s="270"/>
      <c r="P41" s="270"/>
      <c r="Q41" s="270"/>
      <c r="R41" s="270"/>
      <c r="S41" s="270"/>
      <c r="T41" s="270"/>
      <c r="U41" s="270"/>
      <c r="V41" s="270"/>
      <c r="W41" s="270"/>
      <c r="X41" s="270"/>
      <c r="Y41" s="270"/>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row>
    <row r="42" spans="1:51" ht="100.05" customHeight="1">
      <c r="A42" s="275"/>
      <c r="B42" s="35"/>
      <c r="C42" s="35"/>
      <c r="D42" s="35"/>
      <c r="E42" s="35"/>
      <c r="F42" s="16"/>
      <c r="G42" s="16"/>
      <c r="H42" s="16"/>
      <c r="I42" s="16"/>
      <c r="J42" s="16"/>
      <c r="K42" s="16"/>
      <c r="L42" s="16"/>
      <c r="M42" s="16"/>
      <c r="N42" s="16"/>
      <c r="O42" s="16"/>
      <c r="P42" s="16"/>
      <c r="Q42" s="16"/>
      <c r="R42" s="16"/>
      <c r="S42" s="16"/>
      <c r="T42" s="16"/>
      <c r="U42" s="16"/>
      <c r="V42" s="16"/>
      <c r="W42" s="16"/>
      <c r="X42" s="16"/>
      <c r="Y42" s="16"/>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row>
    <row r="43" spans="1:51" ht="100.05" customHeight="1">
      <c r="A43" s="143"/>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row>
    <row r="44" spans="1:51" ht="100.05" customHeight="1">
      <c r="A44" s="143"/>
      <c r="B44" s="16"/>
      <c r="C44" s="16"/>
      <c r="D44" s="16"/>
      <c r="E44" s="16"/>
      <c r="F44" s="16"/>
      <c r="G44" s="16"/>
      <c r="H44" s="16"/>
      <c r="I44" s="16"/>
      <c r="J44" s="16"/>
      <c r="K44" s="16"/>
      <c r="L44" s="16"/>
      <c r="M44" s="16"/>
      <c r="N44" s="16"/>
      <c r="O44" s="16"/>
      <c r="P44" s="16"/>
      <c r="Q44" s="16"/>
      <c r="R44" s="16"/>
      <c r="S44" s="16"/>
      <c r="T44" s="16"/>
      <c r="U44" s="16"/>
      <c r="V44" s="16"/>
      <c r="W44" s="16"/>
      <c r="X44" s="16"/>
      <c r="Y44" s="16"/>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row>
    <row r="45" spans="1:51" ht="100.05" customHeight="1">
      <c r="A45" s="143"/>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row>
    <row r="46" spans="1:51" ht="100.05" customHeight="1">
      <c r="A46" s="143"/>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row>
    <row r="47" spans="1:51" ht="100.05" customHeight="1">
      <c r="A47" s="143"/>
      <c r="B47" s="16"/>
      <c r="C47" s="16"/>
      <c r="D47" s="16"/>
      <c r="E47" s="16"/>
      <c r="F47" s="16"/>
      <c r="G47" s="16"/>
      <c r="H47" s="16"/>
      <c r="I47" s="16"/>
      <c r="J47" s="16"/>
      <c r="K47" s="16"/>
      <c r="L47" s="16"/>
      <c r="M47" s="16"/>
      <c r="N47" s="16"/>
      <c r="O47" s="16"/>
      <c r="P47" s="16"/>
      <c r="Q47" s="16"/>
      <c r="R47" s="16"/>
      <c r="S47" s="16"/>
      <c r="T47" s="16"/>
      <c r="U47" s="16"/>
      <c r="V47" s="16"/>
      <c r="W47" s="16"/>
      <c r="X47" s="16"/>
      <c r="Y47" s="16"/>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row>
    <row r="48" spans="1:51" ht="100.05" customHeight="1">
      <c r="A48" s="143"/>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row>
    <row r="49" spans="1:51" ht="100.05" customHeight="1">
      <c r="A49" s="143"/>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row>
    <row r="50" spans="1:51" ht="100.05" customHeight="1">
      <c r="A50" s="143"/>
      <c r="B50" s="16"/>
      <c r="C50" s="16"/>
      <c r="D50" s="16"/>
      <c r="E50" s="16"/>
      <c r="F50" s="16"/>
      <c r="G50" s="16"/>
      <c r="H50" s="16"/>
      <c r="I50" s="16"/>
      <c r="J50" s="16"/>
      <c r="K50" s="16"/>
      <c r="L50" s="16"/>
      <c r="M50" s="16"/>
      <c r="N50" s="16"/>
      <c r="O50" s="16"/>
      <c r="P50" s="16"/>
      <c r="Q50" s="16"/>
      <c r="R50" s="16"/>
      <c r="S50" s="16"/>
      <c r="T50" s="16"/>
      <c r="U50" s="16"/>
      <c r="V50" s="16"/>
      <c r="W50" s="16"/>
      <c r="X50" s="16"/>
      <c r="Y50" s="16"/>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row>
    <row r="51" spans="1:51" ht="100.05" customHeight="1">
      <c r="A51" s="143"/>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row>
    <row r="52" spans="1:51">
      <c r="A52" s="143"/>
      <c r="B52" s="16"/>
      <c r="C52" s="16"/>
      <c r="D52" s="16"/>
      <c r="E52" s="16"/>
      <c r="F52" s="16"/>
      <c r="G52" s="16"/>
      <c r="H52" s="16"/>
      <c r="I52" s="16"/>
      <c r="J52" s="16"/>
      <c r="K52" s="16"/>
      <c r="L52" s="16"/>
      <c r="M52" s="16"/>
      <c r="N52" s="16"/>
      <c r="O52" s="16"/>
      <c r="P52" s="16"/>
      <c r="Q52" s="16"/>
      <c r="R52" s="16"/>
      <c r="S52" s="16"/>
      <c r="T52" s="16"/>
      <c r="U52" s="16"/>
      <c r="V52" s="16"/>
      <c r="W52" s="16"/>
      <c r="X52" s="16"/>
      <c r="Y52" s="16"/>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row>
    <row r="53" spans="1:51">
      <c r="A53" s="143"/>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row>
    <row r="54" spans="1:51">
      <c r="A54" s="268"/>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1:51">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1:51">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1:51">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1:51">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1:51">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1:51">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1:51">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1:51">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row>
    <row r="63" spans="1:51">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row>
    <row r="64" spans="1:51">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row>
    <row r="65" spans="2:3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row>
    <row r="66" spans="2:3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row>
    <row r="67" spans="2:3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row>
    <row r="68" spans="2:3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row>
    <row r="69" spans="2:35">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row>
    <row r="70" spans="2:3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row>
    <row r="71" spans="2:3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row>
    <row r="72" spans="2:3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row>
    <row r="73" spans="2:3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row>
    <row r="74" spans="2:3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row>
    <row r="75" spans="2:3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row>
    <row r="76" spans="2:3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row>
    <row r="77" spans="2:35">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row>
    <row r="78" spans="2:3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row>
    <row r="79" spans="2:3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row>
    <row r="80" spans="2:3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row>
    <row r="81" spans="2:3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row>
    <row r="82" spans="2:3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row>
    <row r="83" spans="2:3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row>
    <row r="84" spans="2:3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row>
    <row r="85" spans="2:3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row>
    <row r="86" spans="2:3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row>
    <row r="87" spans="2:3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row>
    <row r="88" spans="2:3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row>
    <row r="89" spans="2:35">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row>
    <row r="90" spans="2:35">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row>
    <row r="91" spans="2:35">
      <c r="B91" s="16"/>
      <c r="C91" s="16"/>
      <c r="D91" s="16"/>
      <c r="E91" s="16"/>
      <c r="F91" s="16"/>
      <c r="G91" s="16"/>
      <c r="H91" s="16"/>
    </row>
  </sheetData>
  <sheetProtection algorithmName="SHA-512" hashValue="xuNt0ge+ZrUroJRecZgxOzmYKgZek6wikuMAKXbiw40OpI0pulEjsOt4khIegmZrBilEVOedt1BbllERAo9E5Q==" saltValue="dZVFs0UEju8unA7ETz7vSw==" spinCount="100000" sheet="1" selectLockedCells="1"/>
  <mergeCells count="24">
    <mergeCell ref="D2:E2"/>
    <mergeCell ref="A1:B1"/>
    <mergeCell ref="C8:C9"/>
    <mergeCell ref="B29:C29"/>
    <mergeCell ref="B19:C19"/>
    <mergeCell ref="B20:C20"/>
    <mergeCell ref="B22:C22"/>
    <mergeCell ref="B23:C23"/>
    <mergeCell ref="B24:C24"/>
    <mergeCell ref="B25:C25"/>
    <mergeCell ref="B21:C21"/>
    <mergeCell ref="B27:C27"/>
    <mergeCell ref="B17:C17"/>
    <mergeCell ref="B26:C26"/>
    <mergeCell ref="B28:C28"/>
    <mergeCell ref="B18:C18"/>
    <mergeCell ref="B12:C12"/>
    <mergeCell ref="B13:C13"/>
    <mergeCell ref="B14:C14"/>
    <mergeCell ref="B16:C16"/>
    <mergeCell ref="B6:E6"/>
    <mergeCell ref="B10:C10"/>
    <mergeCell ref="B11:C11"/>
    <mergeCell ref="B15:C15"/>
  </mergeCells>
  <conditionalFormatting sqref="D10:D20 D22:D28 D30:D36">
    <cfRule type="cellIs" dxfId="519" priority="21" operator="equal">
      <formula>"NO"</formula>
    </cfRule>
  </conditionalFormatting>
  <conditionalFormatting sqref="D21 D29 D37">
    <cfRule type="cellIs" dxfId="518" priority="18" operator="equal">
      <formula>"CONTINUE ANSWERING"</formula>
    </cfRule>
    <cfRule type="cellIs" dxfId="517" priority="19" operator="equal">
      <formula>"EXCLUDED"</formula>
    </cfRule>
  </conditionalFormatting>
  <conditionalFormatting sqref="D38:D41">
    <cfRule type="cellIs" dxfId="516" priority="16" operator="equal">
      <formula>"NO"</formula>
    </cfRule>
  </conditionalFormatting>
  <conditionalFormatting sqref="D10:E41">
    <cfRule type="cellIs" dxfId="515" priority="10" operator="equal">
      <formula>"SI"</formula>
    </cfRule>
  </conditionalFormatting>
  <conditionalFormatting sqref="E10:E41">
    <cfRule type="cellIs" dxfId="514" priority="11" operator="equal">
      <formula>"CONTINUE RESPONDIENDO"</formula>
    </cfRule>
    <cfRule type="cellIs" dxfId="513" priority="12" operator="equal">
      <formula>"EXCLUIDO"</formula>
    </cfRule>
  </conditionalFormatting>
  <conditionalFormatting sqref="E41">
    <cfRule type="cellIs" dxfId="512" priority="1" operator="equal">
      <formula>"CONTINUE CON LA SIGUIENTE PESTAÑA"</formula>
    </cfRule>
    <cfRule type="cellIs" dxfId="511" priority="7" operator="equal">
      <formula>"CONTINUE WITH NEXT TAB"</formula>
    </cfRule>
    <cfRule type="cellIs" dxfId="510" priority="8" operator="equal">
      <formula>"THE PROPOSAL CAN BE EVALUATED"</formula>
    </cfRule>
    <cfRule type="cellIs" dxfId="509" priority="9" operator="equal">
      <formula>"THE PROPOSAL CAN BE EVALUATED"</formula>
    </cfRule>
  </conditionalFormatting>
  <conditionalFormatting sqref="D38">
    <cfRule type="cellIs" dxfId="508" priority="6" operator="equal">
      <formula>"NO"</formula>
    </cfRule>
  </conditionalFormatting>
  <conditionalFormatting sqref="D41">
    <cfRule type="cellIs" dxfId="507" priority="5" operator="equal">
      <formula>"NO"</formula>
    </cfRule>
  </conditionalFormatting>
  <conditionalFormatting sqref="D38">
    <cfRule type="cellIs" dxfId="506" priority="4" operator="equal">
      <formula>"NO"</formula>
    </cfRule>
  </conditionalFormatting>
  <conditionalFormatting sqref="D41">
    <cfRule type="cellIs" dxfId="505" priority="3" operator="equal">
      <formula>"NO"</formula>
    </cfRule>
  </conditionalFormatting>
  <conditionalFormatting sqref="D41">
    <cfRule type="cellIs" dxfId="504" priority="2" operator="equal">
      <formula>"NO"</formula>
    </cfRule>
  </conditionalFormatting>
  <dataValidations count="2">
    <dataValidation type="list" allowBlank="1" showInputMessage="1" showErrorMessage="1" sqref="D39:D40 D11" xr:uid="{7A67A2EE-E5C6-B445-80E7-C4820E994D84}">
      <formula1>"YES,NO"</formula1>
    </dataValidation>
    <dataValidation type="list" allowBlank="1" showInputMessage="1" showErrorMessage="1" sqref="D16:D20 D22:D28 D30:D36 D38 D10 D12:D14 D41" xr:uid="{D74CBAC5-D17E-614B-9D98-7AE446B6CA23}">
      <formula1>"SI, NO"</formula1>
    </dataValidation>
  </dataValidation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1">
        <x14:dataValidation type="date" allowBlank="1" showInputMessage="1" showErrorMessage="1" xr:uid="{21CB0E7E-90CF-7645-838E-A83A9BFC1EC3}">
          <x14:formula1>
            <xm:f>'REFERENCIAS INTERNAS'!D29</xm:f>
          </x14:formula1>
          <x14:formula2>
            <xm:f>'REFERENCIAS INTERNAS'!D30</xm:f>
          </x14:formula2>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6358-34F2-6A42-ABFB-B220549B607E}">
  <sheetPr codeName="Hoja8"/>
  <dimension ref="A1:AD87"/>
  <sheetViews>
    <sheetView tabSelected="1" zoomScale="80" zoomScaleNormal="80" workbookViewId="0">
      <selection activeCell="F3" sqref="F3"/>
    </sheetView>
  </sheetViews>
  <sheetFormatPr baseColWidth="10" defaultColWidth="11.1796875" defaultRowHeight="15"/>
  <cols>
    <col min="1" max="1" width="3.81640625" customWidth="1"/>
    <col min="2" max="2" width="7.36328125" customWidth="1"/>
    <col min="3" max="3" width="60.81640625" customWidth="1"/>
    <col min="4" max="5" width="9.453125" customWidth="1"/>
    <col min="6" max="6" width="92.81640625" customWidth="1"/>
    <col min="7" max="9" width="8.81640625" customWidth="1"/>
    <col min="10" max="10" width="16.81640625" customWidth="1"/>
    <col min="11" max="11" width="60.81640625" customWidth="1"/>
  </cols>
  <sheetData>
    <row r="1" spans="1:30" ht="36" customHeight="1" thickBot="1">
      <c r="A1" s="572" t="s">
        <v>221</v>
      </c>
      <c r="B1" s="573"/>
      <c r="C1" s="414" t="s">
        <v>52</v>
      </c>
      <c r="D1" s="415">
        <v>3</v>
      </c>
      <c r="E1" s="416"/>
      <c r="F1" s="414"/>
      <c r="G1" s="414"/>
      <c r="H1" s="414"/>
      <c r="I1" s="414"/>
      <c r="J1" s="414"/>
      <c r="K1" s="421"/>
      <c r="L1" s="13"/>
      <c r="M1" s="16"/>
      <c r="N1" s="16"/>
      <c r="O1" s="16"/>
      <c r="P1" s="387" t="s">
        <v>53</v>
      </c>
      <c r="Q1" s="16"/>
      <c r="R1" s="16"/>
      <c r="S1" s="16"/>
      <c r="T1" s="16"/>
      <c r="U1" s="16"/>
      <c r="V1" s="16"/>
      <c r="W1" s="16"/>
      <c r="X1" s="16"/>
      <c r="Y1" s="16"/>
      <c r="Z1" s="16"/>
      <c r="AA1" s="16"/>
      <c r="AB1" s="16"/>
      <c r="AC1" s="2"/>
      <c r="AD1" s="2"/>
    </row>
    <row r="2" spans="1:30" ht="36" customHeight="1">
      <c r="A2" s="396"/>
      <c r="B2" s="153"/>
      <c r="C2" s="163" t="s">
        <v>288</v>
      </c>
      <c r="D2" s="163">
        <v>3</v>
      </c>
      <c r="E2" s="163" t="s">
        <v>277</v>
      </c>
      <c r="F2" s="418" t="s">
        <v>225</v>
      </c>
      <c r="G2" s="419"/>
      <c r="H2" s="420"/>
      <c r="I2" s="420"/>
      <c r="J2" s="420"/>
      <c r="K2" s="533" t="s">
        <v>400</v>
      </c>
      <c r="L2" s="13"/>
      <c r="M2" s="16"/>
      <c r="N2" s="16"/>
      <c r="O2" s="380"/>
      <c r="P2" s="381"/>
      <c r="Q2" s="35"/>
      <c r="R2" s="16"/>
      <c r="S2" s="16"/>
      <c r="T2" s="16"/>
      <c r="U2" s="16"/>
      <c r="V2" s="16"/>
      <c r="W2" s="16"/>
      <c r="X2" s="16"/>
      <c r="Y2" s="16"/>
      <c r="Z2" s="16"/>
      <c r="AA2" s="16"/>
      <c r="AB2" s="16"/>
      <c r="AC2" s="2"/>
      <c r="AD2" s="2"/>
    </row>
    <row r="3" spans="1:30" ht="52.05" customHeight="1" thickBot="1">
      <c r="A3" s="211"/>
      <c r="B3" s="164" t="s">
        <v>0</v>
      </c>
      <c r="C3" s="38">
        <f>+'1. INFORMACIÓN GENERAL'!C3</f>
        <v>0</v>
      </c>
      <c r="D3" s="469" t="s">
        <v>83</v>
      </c>
      <c r="E3" s="469" t="s">
        <v>281</v>
      </c>
      <c r="F3" s="267" t="s">
        <v>282</v>
      </c>
      <c r="G3" s="170"/>
      <c r="H3" s="171"/>
      <c r="I3" s="171"/>
      <c r="J3" s="171"/>
      <c r="K3" s="534"/>
      <c r="L3" s="13"/>
      <c r="M3" s="16"/>
      <c r="N3" s="16"/>
      <c r="O3" s="16"/>
      <c r="P3" s="16"/>
      <c r="Q3" s="16"/>
      <c r="R3" s="16"/>
      <c r="S3" s="16"/>
      <c r="T3" s="16"/>
      <c r="U3" s="16"/>
      <c r="V3" s="16"/>
      <c r="W3" s="16"/>
      <c r="X3" s="16"/>
      <c r="Y3" s="16"/>
      <c r="Z3" s="16"/>
      <c r="AA3" s="16"/>
      <c r="AB3" s="16"/>
      <c r="AC3" s="2"/>
      <c r="AD3" s="2"/>
    </row>
    <row r="4" spans="1:30" ht="52.05" customHeight="1" thickBot="1">
      <c r="A4" s="212"/>
      <c r="B4" s="470" t="s">
        <v>1</v>
      </c>
      <c r="C4" s="38">
        <f>+'1. INFORMACIÓN GENERAL'!C4</f>
        <v>0</v>
      </c>
      <c r="D4" s="469" t="str">
        <f>+'1. INFORMACIÓN GENERAL'!D4</f>
        <v>SUBVENCIÓN MEDIANA</v>
      </c>
      <c r="E4" s="440">
        <f>+K38</f>
        <v>0</v>
      </c>
      <c r="F4" s="196"/>
      <c r="G4" s="173"/>
      <c r="H4" s="173"/>
      <c r="I4" s="174"/>
      <c r="J4" s="174"/>
      <c r="K4" s="192"/>
      <c r="L4" s="13"/>
      <c r="M4" s="16"/>
      <c r="N4" s="16"/>
      <c r="O4" s="16"/>
      <c r="Q4" s="16"/>
      <c r="R4" s="16"/>
      <c r="S4" s="16"/>
      <c r="T4" s="16"/>
      <c r="U4" s="16"/>
      <c r="V4" s="16"/>
      <c r="W4" s="16"/>
      <c r="X4" s="16"/>
      <c r="Y4" s="16"/>
      <c r="Z4" s="16"/>
      <c r="AA4" s="16"/>
      <c r="AB4" s="16"/>
      <c r="AC4" s="2"/>
      <c r="AD4" s="2"/>
    </row>
    <row r="5" spans="1:30" ht="10.95" customHeight="1" thickBot="1">
      <c r="A5" s="213"/>
      <c r="B5" s="214"/>
      <c r="C5" s="215"/>
      <c r="D5" s="190"/>
      <c r="E5" s="191"/>
      <c r="F5" s="195"/>
      <c r="G5" s="566" t="s">
        <v>287</v>
      </c>
      <c r="H5" s="567"/>
      <c r="I5" s="568"/>
      <c r="J5" s="193"/>
      <c r="K5" s="185"/>
      <c r="L5" s="13"/>
      <c r="M5" s="16"/>
      <c r="N5" s="16"/>
      <c r="O5" s="16"/>
      <c r="P5" s="16"/>
      <c r="Q5" s="16"/>
      <c r="R5" s="16"/>
      <c r="S5" s="16"/>
      <c r="T5" s="16"/>
      <c r="U5" s="16"/>
      <c r="V5" s="16"/>
      <c r="W5" s="16"/>
      <c r="X5" s="16"/>
      <c r="Y5" s="16"/>
      <c r="Z5" s="16"/>
      <c r="AA5" s="16"/>
      <c r="AB5" s="16"/>
      <c r="AC5" s="2"/>
      <c r="AD5" s="2"/>
    </row>
    <row r="6" spans="1:30" ht="31.95" customHeight="1" thickBot="1">
      <c r="A6" s="206"/>
      <c r="B6" s="207"/>
      <c r="C6" s="208" t="s">
        <v>68</v>
      </c>
      <c r="D6" s="209"/>
      <c r="E6" s="210"/>
      <c r="F6" s="175" t="s">
        <v>289</v>
      </c>
      <c r="G6" s="222" t="s">
        <v>285</v>
      </c>
      <c r="H6" s="569" t="s">
        <v>286</v>
      </c>
      <c r="I6" s="569"/>
      <c r="J6" s="570" t="s">
        <v>290</v>
      </c>
      <c r="K6" s="571"/>
      <c r="L6" s="13"/>
      <c r="M6" s="16"/>
      <c r="N6" s="16"/>
      <c r="O6" s="16"/>
      <c r="P6" s="16"/>
      <c r="Q6" s="16"/>
      <c r="R6" s="16"/>
      <c r="S6" s="16"/>
      <c r="T6" s="16"/>
      <c r="U6" s="16"/>
      <c r="V6" s="16"/>
      <c r="W6" s="16"/>
      <c r="X6" s="16"/>
      <c r="Y6" s="16"/>
      <c r="Z6" s="16"/>
      <c r="AA6" s="16"/>
      <c r="AB6" s="16"/>
      <c r="AC6" s="2"/>
      <c r="AD6" s="2"/>
    </row>
    <row r="7" spans="1:30" ht="31.95" customHeight="1" thickBot="1">
      <c r="A7" s="233" t="s">
        <v>56</v>
      </c>
      <c r="B7" s="200"/>
      <c r="C7" s="48" t="s">
        <v>69</v>
      </c>
      <c r="D7" s="226" t="s">
        <v>70</v>
      </c>
      <c r="E7" s="225" t="s">
        <v>94</v>
      </c>
      <c r="F7" s="176" t="s">
        <v>283</v>
      </c>
      <c r="G7" s="148"/>
      <c r="H7" s="165"/>
      <c r="I7" s="165"/>
      <c r="J7" s="386" t="s">
        <v>165</v>
      </c>
      <c r="K7" s="428" t="s">
        <v>134</v>
      </c>
      <c r="L7" s="13"/>
      <c r="M7" s="16"/>
      <c r="N7" s="16"/>
      <c r="O7" s="16"/>
      <c r="P7" s="16"/>
      <c r="Q7" s="16"/>
      <c r="R7" s="16"/>
      <c r="S7" s="16"/>
      <c r="T7" s="16"/>
      <c r="U7" s="16"/>
      <c r="V7" s="16"/>
      <c r="W7" s="16"/>
      <c r="X7" s="16"/>
      <c r="Y7" s="16"/>
      <c r="Z7" s="16"/>
      <c r="AA7" s="16"/>
      <c r="AB7" s="16"/>
      <c r="AC7" s="2"/>
      <c r="AD7" s="2"/>
    </row>
    <row r="8" spans="1:30" ht="90" customHeight="1" thickBot="1">
      <c r="A8" s="216">
        <v>1</v>
      </c>
      <c r="B8" s="148"/>
      <c r="C8" s="199" t="s">
        <v>291</v>
      </c>
      <c r="D8" s="232"/>
      <c r="E8" s="471" t="str">
        <f>IF(D8="si","VEA LA GUÍA","CONTINUE RESPONDIENDO")</f>
        <v>CONTINUE RESPONDIENDO</v>
      </c>
      <c r="F8" s="50" t="s">
        <v>293</v>
      </c>
      <c r="G8" s="179"/>
      <c r="H8" s="180"/>
      <c r="I8" s="181"/>
      <c r="J8" s="482"/>
      <c r="K8" s="261"/>
      <c r="L8" s="13"/>
      <c r="M8" s="16"/>
      <c r="N8" s="16"/>
      <c r="O8" s="16"/>
      <c r="P8" s="16"/>
      <c r="Q8" s="16"/>
      <c r="R8" s="16"/>
      <c r="S8" s="16"/>
      <c r="T8" s="16"/>
      <c r="U8" s="16"/>
      <c r="V8" s="16"/>
      <c r="W8" s="16"/>
      <c r="X8" s="16"/>
      <c r="Y8" s="16"/>
      <c r="Z8" s="16"/>
      <c r="AA8" s="16"/>
      <c r="AB8" s="16"/>
      <c r="AC8" s="2"/>
      <c r="AD8" s="2"/>
    </row>
    <row r="9" spans="1:30" ht="90" customHeight="1" thickBot="1">
      <c r="A9" s="212">
        <v>2</v>
      </c>
      <c r="B9" s="148"/>
      <c r="C9" s="47" t="s">
        <v>292</v>
      </c>
      <c r="D9" s="232"/>
      <c r="E9" s="471" t="str">
        <f>IF(D9="si","VEA LA GUÍA","CONTINUE RESPONDIENDO")</f>
        <v>CONTINUE RESPONDIENDO</v>
      </c>
      <c r="F9" s="51" t="s">
        <v>294</v>
      </c>
      <c r="G9" s="182"/>
      <c r="H9" s="171"/>
      <c r="I9" s="172"/>
      <c r="J9" s="483"/>
      <c r="K9" s="262"/>
      <c r="L9" s="13"/>
      <c r="M9" s="16"/>
      <c r="N9" s="16"/>
      <c r="O9" s="16"/>
      <c r="P9" s="16"/>
      <c r="Q9" s="16"/>
      <c r="R9" s="16"/>
      <c r="S9" s="16"/>
      <c r="T9" s="16"/>
      <c r="U9" s="16"/>
      <c r="V9" s="16"/>
      <c r="W9" s="16"/>
      <c r="X9" s="16"/>
      <c r="Y9" s="16"/>
      <c r="Z9" s="16"/>
      <c r="AA9" s="16"/>
      <c r="AB9" s="16"/>
      <c r="AC9" s="2"/>
      <c r="AD9" s="2"/>
    </row>
    <row r="10" spans="1:30" ht="90" customHeight="1" thickBot="1">
      <c r="A10" s="212">
        <v>3</v>
      </c>
      <c r="B10" s="148"/>
      <c r="C10" s="47" t="s">
        <v>295</v>
      </c>
      <c r="D10" s="232"/>
      <c r="E10" s="471" t="str">
        <f t="shared" ref="E10" si="0">IF(D10="si","VEA LA GUÍA","CONTINUE RESPONDIENDO")</f>
        <v>CONTINUE RESPONDIENDO</v>
      </c>
      <c r="F10" s="50" t="s">
        <v>297</v>
      </c>
      <c r="G10" s="182"/>
      <c r="H10" s="171"/>
      <c r="I10" s="172"/>
      <c r="J10" s="483"/>
      <c r="K10" s="262"/>
      <c r="L10" s="13"/>
      <c r="M10" s="16"/>
      <c r="N10" s="16"/>
      <c r="O10" s="16"/>
      <c r="P10" s="16"/>
      <c r="Q10" s="16"/>
      <c r="R10" s="16"/>
      <c r="S10" s="16"/>
      <c r="T10" s="16"/>
      <c r="U10" s="16"/>
      <c r="V10" s="16"/>
      <c r="W10" s="16"/>
      <c r="X10" s="16"/>
      <c r="Y10" s="16"/>
      <c r="Z10" s="16"/>
      <c r="AA10" s="16"/>
      <c r="AB10" s="16"/>
      <c r="AC10" s="2"/>
      <c r="AD10" s="2"/>
    </row>
    <row r="11" spans="1:30" ht="90" customHeight="1" thickBot="1">
      <c r="A11" s="212">
        <v>4</v>
      </c>
      <c r="B11" s="148"/>
      <c r="C11" s="47" t="s">
        <v>71</v>
      </c>
      <c r="D11" s="228"/>
      <c r="E11" s="471" t="str">
        <f>IF(D11="si","VEA LA GUÍA","CONTINUE RESPONDIENDO")</f>
        <v>CONTINUE RESPONDIENDO</v>
      </c>
      <c r="F11" s="50" t="s">
        <v>298</v>
      </c>
      <c r="G11" s="182"/>
      <c r="H11" s="171"/>
      <c r="I11" s="172"/>
      <c r="J11" s="483"/>
      <c r="K11" s="262"/>
      <c r="L11" s="13"/>
      <c r="M11" s="16"/>
      <c r="N11" s="16"/>
      <c r="O11" s="16"/>
      <c r="P11" s="16"/>
      <c r="Q11" s="16"/>
      <c r="R11" s="16"/>
      <c r="S11" s="16"/>
      <c r="T11" s="16"/>
      <c r="U11" s="16"/>
      <c r="V11" s="16"/>
      <c r="W11" s="16"/>
      <c r="X11" s="16"/>
      <c r="Y11" s="16"/>
      <c r="Z11" s="16"/>
      <c r="AA11" s="16"/>
      <c r="AB11" s="16"/>
      <c r="AC11" s="2"/>
      <c r="AD11" s="2"/>
    </row>
    <row r="12" spans="1:30" ht="31.95" customHeight="1" thickBot="1">
      <c r="A12" s="233" t="s">
        <v>57</v>
      </c>
      <c r="B12" s="202"/>
      <c r="C12" s="49" t="s">
        <v>72</v>
      </c>
      <c r="D12" s="148"/>
      <c r="E12" s="148"/>
      <c r="F12" s="154"/>
      <c r="G12" s="222" t="s">
        <v>285</v>
      </c>
      <c r="H12" s="569" t="s">
        <v>286</v>
      </c>
      <c r="I12" s="569"/>
      <c r="J12" s="484"/>
      <c r="K12" s="263"/>
      <c r="L12" s="13"/>
      <c r="M12" s="16"/>
      <c r="N12" s="16"/>
      <c r="O12" s="16"/>
      <c r="P12" s="16"/>
      <c r="Q12" s="16"/>
      <c r="R12" s="16"/>
      <c r="S12" s="16"/>
      <c r="T12" s="16"/>
      <c r="U12" s="16"/>
      <c r="V12" s="16"/>
      <c r="W12" s="16"/>
      <c r="X12" s="16"/>
      <c r="Y12" s="16"/>
      <c r="Z12" s="16"/>
      <c r="AA12" s="16"/>
      <c r="AB12" s="16"/>
      <c r="AC12" s="2"/>
      <c r="AD12" s="2"/>
    </row>
    <row r="13" spans="1:30" ht="90" customHeight="1">
      <c r="A13" s="218">
        <v>5</v>
      </c>
      <c r="B13" s="148"/>
      <c r="C13" s="199" t="s">
        <v>299</v>
      </c>
      <c r="D13" s="228"/>
      <c r="E13" s="471" t="str">
        <f>IF(D13="NO","VEA LA GUÍA","CONTINUE RESPONDIENDO")</f>
        <v>CONTINUE RESPONDIENDO</v>
      </c>
      <c r="F13" s="50" t="s">
        <v>300</v>
      </c>
      <c r="G13" s="186" t="str">
        <f>IF(D13="SI","-","ND2")</f>
        <v>ND2</v>
      </c>
      <c r="H13" s="54"/>
      <c r="I13" s="167"/>
      <c r="J13" s="483"/>
      <c r="K13" s="264"/>
      <c r="L13" s="13"/>
      <c r="M13" s="16"/>
      <c r="N13" s="16"/>
      <c r="O13" s="16"/>
      <c r="P13" s="16"/>
      <c r="Q13" s="16"/>
      <c r="R13" s="16"/>
      <c r="S13" s="16"/>
      <c r="T13" s="16"/>
      <c r="U13" s="16"/>
      <c r="V13" s="16"/>
      <c r="W13" s="16"/>
      <c r="X13" s="16"/>
      <c r="Y13" s="16"/>
      <c r="Z13" s="16"/>
      <c r="AA13" s="16"/>
      <c r="AB13" s="16"/>
      <c r="AC13" s="2"/>
      <c r="AD13" s="2"/>
    </row>
    <row r="14" spans="1:30" ht="90" customHeight="1">
      <c r="A14" s="219">
        <v>6</v>
      </c>
      <c r="B14" s="148"/>
      <c r="C14" s="47" t="s">
        <v>73</v>
      </c>
      <c r="D14" s="228"/>
      <c r="E14" s="471" t="str">
        <f>IF(D14="si","VEA LA GUÍA","CONTINUE RESPONDIENDO")</f>
        <v>CONTINUE RESPONDIENDO</v>
      </c>
      <c r="F14" s="50" t="s">
        <v>338</v>
      </c>
      <c r="G14" s="186" t="str">
        <f>IF(D14="NO","-","ND2")</f>
        <v>ND2</v>
      </c>
      <c r="H14" s="54"/>
      <c r="I14" s="167"/>
      <c r="J14" s="483"/>
      <c r="K14" s="262"/>
      <c r="L14" s="13"/>
      <c r="M14" s="16"/>
      <c r="N14" s="16"/>
      <c r="O14" s="16"/>
      <c r="P14" s="16"/>
      <c r="Q14" s="16"/>
      <c r="R14" s="16"/>
      <c r="S14" s="16"/>
      <c r="T14" s="16"/>
      <c r="U14" s="16"/>
      <c r="V14" s="16"/>
      <c r="W14" s="16"/>
      <c r="X14" s="16"/>
      <c r="Y14" s="16"/>
      <c r="Z14" s="16"/>
      <c r="AA14" s="16"/>
      <c r="AB14" s="16"/>
      <c r="AC14" s="2"/>
      <c r="AD14" s="2"/>
    </row>
    <row r="15" spans="1:30" ht="31.95" customHeight="1">
      <c r="A15" s="233" t="s">
        <v>58</v>
      </c>
      <c r="B15" s="202"/>
      <c r="C15" s="49" t="s">
        <v>74</v>
      </c>
      <c r="D15" s="148"/>
      <c r="E15" s="148"/>
      <c r="F15" s="154"/>
      <c r="G15" s="55"/>
      <c r="H15" s="55"/>
      <c r="I15" s="166"/>
      <c r="J15" s="485"/>
      <c r="K15" s="265"/>
      <c r="L15" s="13"/>
      <c r="M15" s="16"/>
      <c r="N15" s="16"/>
      <c r="O15" s="16"/>
      <c r="P15" s="16"/>
      <c r="Q15" s="16"/>
      <c r="R15" s="16"/>
      <c r="S15" s="16"/>
      <c r="T15" s="16"/>
      <c r="U15" s="16"/>
      <c r="V15" s="16"/>
      <c r="W15" s="16"/>
      <c r="X15" s="16"/>
      <c r="Y15" s="16"/>
      <c r="Z15" s="16"/>
      <c r="AA15" s="16"/>
      <c r="AB15" s="16"/>
      <c r="AC15" s="2"/>
      <c r="AD15" s="2"/>
    </row>
    <row r="16" spans="1:30" ht="90" customHeight="1" thickBot="1">
      <c r="A16" s="216">
        <v>7</v>
      </c>
      <c r="B16" s="148"/>
      <c r="C16" s="199" t="s">
        <v>301</v>
      </c>
      <c r="D16" s="228"/>
      <c r="E16" s="471" t="str">
        <f>IF(D16="si","VEA LA GUÍA","CONTINUE RESPONDIENDO")</f>
        <v>CONTINUE RESPONDIENDO</v>
      </c>
      <c r="F16" s="51" t="s">
        <v>302</v>
      </c>
      <c r="G16" s="186" t="str">
        <f>IF(D16="NO","-","ND3")</f>
        <v>ND3</v>
      </c>
      <c r="H16" s="186" t="str">
        <f>IF(D16="NO","-","ND4")</f>
        <v>ND4</v>
      </c>
      <c r="I16" s="167"/>
      <c r="J16" s="483"/>
      <c r="K16" s="262"/>
      <c r="L16" s="13"/>
      <c r="M16" s="16"/>
      <c r="N16" s="16"/>
      <c r="O16" s="16"/>
      <c r="P16" s="16"/>
      <c r="Q16" s="16"/>
      <c r="R16" s="16"/>
      <c r="S16" s="16"/>
      <c r="T16" s="16"/>
      <c r="U16" s="16"/>
      <c r="V16" s="16"/>
      <c r="W16" s="16"/>
      <c r="X16" s="16"/>
      <c r="Y16" s="16"/>
      <c r="Z16" s="16"/>
      <c r="AA16" s="16"/>
      <c r="AB16" s="16"/>
      <c r="AC16" s="2"/>
      <c r="AD16" s="2"/>
    </row>
    <row r="17" spans="1:30" ht="90" customHeight="1" thickBot="1">
      <c r="A17" s="212">
        <v>8</v>
      </c>
      <c r="B17" s="148"/>
      <c r="C17" s="47" t="s">
        <v>340</v>
      </c>
      <c r="D17" s="228"/>
      <c r="E17" s="471" t="str">
        <f t="shared" ref="E17:E19" si="1">IF(D17="si","VEA LA GUÍA","CONTINUE RESPONDIENDO")</f>
        <v>CONTINUE RESPONDIENDO</v>
      </c>
      <c r="F17" s="51" t="s">
        <v>303</v>
      </c>
      <c r="G17" s="186" t="str">
        <f>IF(D17="NO","-","ND3")</f>
        <v>ND3</v>
      </c>
      <c r="H17" s="54"/>
      <c r="I17" s="167"/>
      <c r="J17" s="483"/>
      <c r="K17" s="262"/>
      <c r="L17" s="13"/>
      <c r="M17" s="16"/>
      <c r="N17" s="16"/>
      <c r="O17" s="16"/>
      <c r="P17" s="16"/>
      <c r="Q17" s="16"/>
      <c r="R17" s="16"/>
      <c r="S17" s="16"/>
      <c r="T17" s="16"/>
      <c r="U17" s="16"/>
      <c r="V17" s="16"/>
      <c r="W17" s="16"/>
      <c r="X17" s="16"/>
      <c r="Y17" s="16"/>
      <c r="Z17" s="16"/>
      <c r="AA17" s="16"/>
      <c r="AB17" s="16"/>
      <c r="AC17" s="2"/>
      <c r="AD17" s="2"/>
    </row>
    <row r="18" spans="1:30" ht="90" customHeight="1" thickBot="1">
      <c r="A18" s="212">
        <v>9</v>
      </c>
      <c r="B18" s="148"/>
      <c r="C18" s="47" t="s">
        <v>296</v>
      </c>
      <c r="D18" s="228"/>
      <c r="E18" s="471" t="str">
        <f t="shared" si="1"/>
        <v>CONTINUE RESPONDIENDO</v>
      </c>
      <c r="F18" s="51" t="s">
        <v>304</v>
      </c>
      <c r="G18" s="186" t="str">
        <f>IF(D18="NO","-","ND3")</f>
        <v>ND3</v>
      </c>
      <c r="H18" s="54"/>
      <c r="I18" s="167"/>
      <c r="J18" s="483"/>
      <c r="K18" s="262"/>
      <c r="L18" s="13"/>
      <c r="M18" s="16"/>
      <c r="N18" s="16"/>
      <c r="O18" s="16"/>
      <c r="P18" s="16"/>
      <c r="Q18" s="16"/>
      <c r="R18" s="16"/>
      <c r="S18" s="16"/>
      <c r="T18" s="16"/>
      <c r="U18" s="16"/>
      <c r="V18" s="16"/>
      <c r="W18" s="16"/>
      <c r="X18" s="16"/>
      <c r="Y18" s="16"/>
      <c r="Z18" s="16"/>
      <c r="AA18" s="16"/>
      <c r="AB18" s="16"/>
      <c r="AC18" s="2"/>
      <c r="AD18" s="2"/>
    </row>
    <row r="19" spans="1:30" ht="90" customHeight="1">
      <c r="A19" s="446">
        <v>10</v>
      </c>
      <c r="B19" s="148"/>
      <c r="C19" s="201" t="s">
        <v>305</v>
      </c>
      <c r="D19" s="228"/>
      <c r="E19" s="471" t="str">
        <f t="shared" si="1"/>
        <v>CONTINUE RESPONDIENDO</v>
      </c>
      <c r="F19" s="51" t="s">
        <v>306</v>
      </c>
      <c r="G19" s="186" t="str">
        <f>IF(D19="NO","-","ND3")</f>
        <v>ND3</v>
      </c>
      <c r="H19" s="186" t="str">
        <f>IF(D19="NO","-","ND2")</f>
        <v>ND2</v>
      </c>
      <c r="I19" s="186" t="str">
        <f>IF(D19="NO","-","ND4")</f>
        <v>ND4</v>
      </c>
      <c r="J19" s="483"/>
      <c r="K19" s="262"/>
      <c r="L19" s="13"/>
      <c r="M19" s="16"/>
      <c r="N19" s="16"/>
      <c r="O19" s="16"/>
      <c r="P19" s="16"/>
      <c r="Q19" s="16"/>
      <c r="R19" s="16"/>
      <c r="S19" s="16"/>
      <c r="T19" s="16"/>
      <c r="U19" s="16"/>
      <c r="V19" s="16"/>
      <c r="W19" s="16"/>
      <c r="X19" s="16"/>
      <c r="Y19" s="16"/>
      <c r="Z19" s="16"/>
      <c r="AA19" s="16"/>
      <c r="AB19" s="16"/>
      <c r="AC19" s="2"/>
      <c r="AD19" s="2"/>
    </row>
    <row r="20" spans="1:30" ht="31.95" customHeight="1">
      <c r="A20" s="233" t="s">
        <v>59</v>
      </c>
      <c r="B20" s="202"/>
      <c r="C20" s="49" t="s">
        <v>75</v>
      </c>
      <c r="D20" s="148"/>
      <c r="E20" s="148"/>
      <c r="F20" s="148"/>
      <c r="G20" s="55"/>
      <c r="H20" s="55"/>
      <c r="I20" s="166"/>
      <c r="J20" s="485"/>
      <c r="K20" s="265"/>
      <c r="L20" s="13"/>
      <c r="M20" s="16"/>
      <c r="N20" s="16"/>
      <c r="O20" s="16"/>
      <c r="P20" s="16"/>
      <c r="Q20" s="16"/>
      <c r="R20" s="16"/>
      <c r="S20" s="16"/>
      <c r="T20" s="16"/>
      <c r="U20" s="16"/>
      <c r="V20" s="16"/>
      <c r="W20" s="16"/>
      <c r="X20" s="16"/>
      <c r="Y20" s="16"/>
      <c r="Z20" s="16"/>
      <c r="AA20" s="16"/>
      <c r="AB20" s="16"/>
      <c r="AC20" s="2"/>
      <c r="AD20" s="2"/>
    </row>
    <row r="21" spans="1:30" ht="90" customHeight="1" thickBot="1">
      <c r="A21" s="216">
        <v>11</v>
      </c>
      <c r="B21" s="148"/>
      <c r="C21" s="199" t="s">
        <v>307</v>
      </c>
      <c r="D21" s="228"/>
      <c r="E21" s="471" t="str">
        <f>IF(D21="si","VEA LA GUÍA","CONTINUE RESPONDIENDO")</f>
        <v>CONTINUE RESPONDIENDO</v>
      </c>
      <c r="F21" s="51" t="s">
        <v>308</v>
      </c>
      <c r="G21" s="186" t="str">
        <f>IF(D21="NO","-","ND4")</f>
        <v>ND4</v>
      </c>
      <c r="H21" s="54"/>
      <c r="I21" s="167"/>
      <c r="J21" s="483"/>
      <c r="K21" s="262"/>
      <c r="L21" s="13"/>
      <c r="M21" s="16"/>
      <c r="N21" s="16"/>
      <c r="O21" s="16"/>
      <c r="P21" s="16"/>
      <c r="Q21" s="16"/>
      <c r="R21" s="16"/>
      <c r="S21" s="16"/>
      <c r="T21" s="16"/>
      <c r="U21" s="16"/>
      <c r="V21" s="16"/>
      <c r="W21" s="16"/>
      <c r="X21" s="16"/>
      <c r="Y21" s="16"/>
      <c r="Z21" s="16"/>
      <c r="AA21" s="16"/>
      <c r="AB21" s="16"/>
      <c r="AC21" s="2"/>
      <c r="AD21" s="2"/>
    </row>
    <row r="22" spans="1:30" ht="90" customHeight="1" thickBot="1">
      <c r="A22" s="216">
        <v>12</v>
      </c>
      <c r="B22" s="148"/>
      <c r="C22" s="47" t="s">
        <v>309</v>
      </c>
      <c r="D22" s="228"/>
      <c r="E22" s="471" t="str">
        <f>IF(D22="si","VEA LA GUÍA","CONTINUE RESPONDIENDO")</f>
        <v>CONTINUE RESPONDIENDO</v>
      </c>
      <c r="F22" s="51" t="s">
        <v>310</v>
      </c>
      <c r="G22" s="186" t="str">
        <f>IF(D22="NO","-","ND4")</f>
        <v>ND4</v>
      </c>
      <c r="H22" s="186" t="str">
        <f>IF(D22="NO","-","ND5")</f>
        <v>ND5</v>
      </c>
      <c r="I22" s="167"/>
      <c r="J22" s="483"/>
      <c r="K22" s="262"/>
      <c r="L22" s="13"/>
      <c r="M22" s="16"/>
      <c r="N22" s="16"/>
      <c r="O22" s="16"/>
      <c r="P22" s="16"/>
      <c r="Q22" s="16"/>
      <c r="R22" s="16"/>
      <c r="S22" s="16"/>
      <c r="T22" s="16"/>
      <c r="U22" s="16"/>
      <c r="V22" s="16"/>
      <c r="W22" s="16"/>
      <c r="X22" s="16"/>
      <c r="Y22" s="16"/>
      <c r="Z22" s="16"/>
      <c r="AA22" s="16"/>
      <c r="AB22" s="16"/>
      <c r="AC22" s="2"/>
      <c r="AD22" s="2"/>
    </row>
    <row r="23" spans="1:30" ht="31.95" customHeight="1">
      <c r="A23" s="233" t="s">
        <v>60</v>
      </c>
      <c r="B23" s="203"/>
      <c r="C23" s="49" t="s">
        <v>77</v>
      </c>
      <c r="D23" s="177"/>
      <c r="E23" s="178"/>
      <c r="F23" s="52"/>
      <c r="G23" s="55"/>
      <c r="H23" s="55"/>
      <c r="I23" s="166"/>
      <c r="J23" s="485"/>
      <c r="K23" s="265"/>
      <c r="L23" s="13"/>
      <c r="M23" s="16"/>
      <c r="N23" s="16"/>
      <c r="O23" s="16"/>
      <c r="P23" s="16"/>
      <c r="Q23" s="16"/>
      <c r="R23" s="16"/>
      <c r="S23" s="16"/>
      <c r="T23" s="16"/>
      <c r="U23" s="16"/>
      <c r="V23" s="16"/>
      <c r="W23" s="16"/>
      <c r="X23" s="16"/>
      <c r="Y23" s="16"/>
      <c r="Z23" s="16"/>
      <c r="AA23" s="16"/>
      <c r="AB23" s="16"/>
      <c r="AC23" s="2"/>
      <c r="AD23" s="2"/>
    </row>
    <row r="24" spans="1:30" ht="90" customHeight="1">
      <c r="A24" s="218">
        <v>13</v>
      </c>
      <c r="B24" s="148"/>
      <c r="C24" s="45" t="s">
        <v>311</v>
      </c>
      <c r="D24" s="228"/>
      <c r="E24" s="471" t="str">
        <f>IF(D24="si","VEA LA GUÍA","CONTINUE RESPONDIENDO")</f>
        <v>CONTINUE RESPONDIENDO</v>
      </c>
      <c r="F24" s="51" t="s">
        <v>177</v>
      </c>
      <c r="G24" s="474" t="str">
        <f>IF(D24="NO","-","EXCLUIDO")</f>
        <v>EXCLUIDO</v>
      </c>
      <c r="H24" s="186" t="str">
        <f>IF(D24="NO","-","ND5")</f>
        <v>ND5</v>
      </c>
      <c r="I24" s="167"/>
      <c r="J24" s="483"/>
      <c r="K24" s="262"/>
      <c r="L24" s="13"/>
      <c r="M24" s="16"/>
      <c r="N24" s="16"/>
      <c r="O24" s="16"/>
      <c r="P24" s="16"/>
      <c r="Q24" s="16"/>
      <c r="R24" s="16"/>
      <c r="S24" s="16"/>
      <c r="T24" s="16"/>
      <c r="U24" s="16"/>
      <c r="V24" s="16"/>
      <c r="W24" s="16"/>
      <c r="X24" s="16"/>
      <c r="Y24" s="16"/>
      <c r="Z24" s="16"/>
      <c r="AA24" s="16"/>
      <c r="AB24" s="16"/>
      <c r="AC24" s="2"/>
      <c r="AD24" s="2"/>
    </row>
    <row r="25" spans="1:30" ht="90" customHeight="1">
      <c r="A25" s="219">
        <v>14</v>
      </c>
      <c r="B25" s="148"/>
      <c r="C25" s="45" t="s">
        <v>312</v>
      </c>
      <c r="D25" s="228"/>
      <c r="E25" s="471" t="str">
        <f>IF(D25="si","VEA LA GUÍA","CONTINUE RESPONDIENDO")</f>
        <v>CONTINUE RESPONDIENDO</v>
      </c>
      <c r="F25" s="51" t="s">
        <v>313</v>
      </c>
      <c r="G25" s="186" t="str">
        <f>IF(D25="NO","-","ND5")</f>
        <v>ND5</v>
      </c>
      <c r="H25" s="54"/>
      <c r="I25" s="167"/>
      <c r="J25" s="483"/>
      <c r="K25" s="262"/>
      <c r="L25" s="13"/>
      <c r="M25" s="16"/>
      <c r="N25" s="16"/>
      <c r="O25" s="16"/>
      <c r="P25" s="16"/>
      <c r="Q25" s="16"/>
      <c r="R25" s="16"/>
      <c r="S25" s="16"/>
      <c r="T25" s="16"/>
      <c r="U25" s="16"/>
      <c r="V25" s="16"/>
      <c r="W25" s="16"/>
      <c r="X25" s="16"/>
      <c r="Y25" s="16"/>
      <c r="Z25" s="16"/>
      <c r="AA25" s="16"/>
      <c r="AB25" s="16"/>
      <c r="AC25" s="2"/>
      <c r="AD25" s="2"/>
    </row>
    <row r="26" spans="1:30" ht="31.95" customHeight="1">
      <c r="A26" s="233" t="s">
        <v>61</v>
      </c>
      <c r="B26" s="203"/>
      <c r="C26" s="46" t="s">
        <v>78</v>
      </c>
      <c r="D26" s="148"/>
      <c r="E26" s="148"/>
      <c r="F26" s="148"/>
      <c r="G26" s="53"/>
      <c r="H26" s="53"/>
      <c r="I26" s="53"/>
      <c r="J26" s="486"/>
      <c r="K26" s="265"/>
      <c r="L26" s="13"/>
      <c r="M26" s="16"/>
      <c r="N26" s="16"/>
      <c r="O26" s="16"/>
      <c r="P26" s="16"/>
      <c r="Q26" s="16"/>
      <c r="R26" s="16"/>
      <c r="S26" s="16"/>
      <c r="T26" s="16"/>
      <c r="U26" s="16"/>
      <c r="V26" s="16"/>
      <c r="W26" s="16"/>
      <c r="X26" s="16"/>
      <c r="Y26" s="16"/>
      <c r="Z26" s="16"/>
      <c r="AA26" s="16"/>
      <c r="AB26" s="16"/>
      <c r="AC26" s="2"/>
      <c r="AD26" s="2"/>
    </row>
    <row r="27" spans="1:30" ht="90" customHeight="1" thickBot="1">
      <c r="A27" s="216">
        <v>15</v>
      </c>
      <c r="B27" s="148"/>
      <c r="C27" s="47" t="s">
        <v>314</v>
      </c>
      <c r="D27" s="228"/>
      <c r="E27" s="471" t="str">
        <f>IF(D27="NO","VEA LA GUÍA","CONTINUE RESPONDIENDO")</f>
        <v>CONTINUE RESPONDIENDO</v>
      </c>
      <c r="F27" s="51" t="s">
        <v>315</v>
      </c>
      <c r="G27" s="474" t="str">
        <f>IF(D27="SI","-","EXCLUIDO")</f>
        <v>EXCLUIDO</v>
      </c>
      <c r="H27" s="186" t="str">
        <f>IF(D27="SI","-","ND6")</f>
        <v>ND6</v>
      </c>
      <c r="I27" s="167"/>
      <c r="J27" s="483"/>
      <c r="K27" s="262"/>
      <c r="L27" s="13"/>
      <c r="M27" s="16"/>
      <c r="N27" s="16"/>
      <c r="O27" s="16"/>
      <c r="P27" s="16"/>
      <c r="Q27" s="16"/>
      <c r="R27" s="16"/>
      <c r="S27" s="16"/>
      <c r="T27" s="16"/>
      <c r="U27" s="16"/>
      <c r="V27" s="16"/>
      <c r="W27" s="16"/>
      <c r="X27" s="16"/>
      <c r="Y27" s="16"/>
      <c r="Z27" s="16"/>
      <c r="AA27" s="16"/>
      <c r="AB27" s="16"/>
      <c r="AC27" s="2"/>
      <c r="AD27" s="2"/>
    </row>
    <row r="28" spans="1:30" ht="90" customHeight="1" thickBot="1">
      <c r="A28" s="212">
        <v>16</v>
      </c>
      <c r="B28" s="148"/>
      <c r="C28" s="47" t="s">
        <v>316</v>
      </c>
      <c r="D28" s="228"/>
      <c r="E28" s="471" t="str">
        <f t="shared" ref="E28:E29" si="2">IF(D28="si","VEA LA GUÍA","CONTINUE RESPONDIENDO")</f>
        <v>CONTINUE RESPONDIENDO</v>
      </c>
      <c r="F28" s="51" t="s">
        <v>317</v>
      </c>
      <c r="G28" s="186" t="str">
        <f>IF(D28="NO","-","ND6")</f>
        <v>ND6</v>
      </c>
      <c r="H28" s="54"/>
      <c r="I28" s="167"/>
      <c r="J28" s="483"/>
      <c r="K28" s="262"/>
      <c r="L28" s="13"/>
      <c r="M28" s="16"/>
      <c r="N28" s="16"/>
      <c r="O28" s="16"/>
      <c r="P28" s="16"/>
      <c r="Q28" s="16"/>
      <c r="R28" s="16"/>
      <c r="S28" s="16"/>
      <c r="T28" s="16"/>
      <c r="U28" s="16"/>
      <c r="V28" s="16"/>
      <c r="W28" s="16"/>
      <c r="X28" s="16"/>
      <c r="Y28" s="16"/>
      <c r="Z28" s="16"/>
      <c r="AA28" s="16"/>
      <c r="AB28" s="16"/>
      <c r="AC28" s="2"/>
      <c r="AD28" s="2"/>
    </row>
    <row r="29" spans="1:30" ht="90" customHeight="1" thickBot="1">
      <c r="A29" s="212">
        <v>17</v>
      </c>
      <c r="B29" s="148"/>
      <c r="C29" s="47" t="s">
        <v>318</v>
      </c>
      <c r="D29" s="228"/>
      <c r="E29" s="471" t="str">
        <f t="shared" si="2"/>
        <v>CONTINUE RESPONDIENDO</v>
      </c>
      <c r="F29" s="51" t="s">
        <v>319</v>
      </c>
      <c r="G29" s="186" t="str">
        <f t="shared" ref="G29:G31" si="3">IF(D29="NO","-","ND6")</f>
        <v>ND6</v>
      </c>
      <c r="H29" s="54"/>
      <c r="I29" s="167"/>
      <c r="J29" s="483"/>
      <c r="K29" s="262"/>
      <c r="L29" s="13"/>
      <c r="M29" s="16"/>
      <c r="N29" s="16"/>
      <c r="O29" s="16"/>
      <c r="P29" s="16"/>
      <c r="Q29" s="16"/>
      <c r="R29" s="16"/>
      <c r="S29" s="16"/>
      <c r="T29" s="16"/>
      <c r="U29" s="16"/>
      <c r="V29" s="16"/>
      <c r="W29" s="16"/>
      <c r="X29" s="16"/>
      <c r="Y29" s="16"/>
      <c r="Z29" s="16"/>
      <c r="AA29" s="16"/>
      <c r="AB29" s="16"/>
      <c r="AC29" s="2"/>
      <c r="AD29" s="2"/>
    </row>
    <row r="30" spans="1:30" ht="90" customHeight="1">
      <c r="A30" s="219">
        <v>18</v>
      </c>
      <c r="B30" s="148"/>
      <c r="C30" s="47" t="s">
        <v>320</v>
      </c>
      <c r="D30" s="228"/>
      <c r="E30" s="471" t="str">
        <f>IF(D30="si","VEA LA GUÍA","CONTINUE RESPONDIENDO")</f>
        <v>CONTINUE RESPONDIENDO</v>
      </c>
      <c r="F30" s="51" t="s">
        <v>321</v>
      </c>
      <c r="G30" s="186" t="str">
        <f t="shared" si="3"/>
        <v>ND6</v>
      </c>
      <c r="H30" s="54"/>
      <c r="I30" s="167"/>
      <c r="J30" s="483"/>
      <c r="K30" s="262"/>
      <c r="L30" s="13"/>
      <c r="M30" s="16"/>
      <c r="N30" s="16"/>
      <c r="O30" s="16"/>
      <c r="P30" s="16"/>
      <c r="Q30" s="16"/>
      <c r="R30" s="16"/>
      <c r="S30" s="16"/>
      <c r="T30" s="16"/>
      <c r="U30" s="16"/>
      <c r="V30" s="16"/>
      <c r="W30" s="16"/>
      <c r="X30" s="16"/>
      <c r="Y30" s="16"/>
      <c r="Z30" s="16"/>
      <c r="AA30" s="16"/>
      <c r="AB30" s="16"/>
      <c r="AC30" s="2"/>
      <c r="AD30" s="2"/>
    </row>
    <row r="31" spans="1:30" ht="90" customHeight="1">
      <c r="A31" s="219">
        <v>19</v>
      </c>
      <c r="B31" s="148"/>
      <c r="C31" s="47" t="s">
        <v>322</v>
      </c>
      <c r="D31" s="228"/>
      <c r="E31" s="471" t="str">
        <f t="shared" ref="E31" si="4">IF(D31="si","VEA LA GUÍA","CONTINUE RESPONDIENDO")</f>
        <v>CONTINUE RESPONDIENDO</v>
      </c>
      <c r="F31" s="51" t="s">
        <v>323</v>
      </c>
      <c r="G31" s="186" t="str">
        <f t="shared" si="3"/>
        <v>ND6</v>
      </c>
      <c r="H31" s="54"/>
      <c r="I31" s="167"/>
      <c r="J31" s="483"/>
      <c r="K31" s="262"/>
      <c r="L31" s="13"/>
      <c r="M31" s="16"/>
      <c r="N31" s="16"/>
      <c r="O31" s="16"/>
      <c r="P31" s="16"/>
      <c r="Q31" s="16"/>
      <c r="R31" s="16"/>
      <c r="S31" s="16"/>
      <c r="T31" s="16"/>
      <c r="U31" s="16"/>
      <c r="V31" s="16"/>
      <c r="W31" s="16"/>
      <c r="X31" s="16"/>
      <c r="Y31" s="16"/>
      <c r="Z31" s="16"/>
      <c r="AA31" s="16"/>
      <c r="AB31" s="16"/>
      <c r="AC31" s="2"/>
      <c r="AD31" s="2"/>
    </row>
    <row r="32" spans="1:30" ht="31.95" customHeight="1">
      <c r="A32" s="233" t="s">
        <v>62</v>
      </c>
      <c r="B32" s="202"/>
      <c r="C32" s="160" t="s">
        <v>79</v>
      </c>
      <c r="D32" s="148"/>
      <c r="E32" s="148"/>
      <c r="F32" s="148"/>
      <c r="G32" s="55"/>
      <c r="H32" s="55"/>
      <c r="I32" s="166"/>
      <c r="J32" s="485"/>
      <c r="K32" s="265"/>
      <c r="L32" s="13"/>
      <c r="M32" s="16"/>
      <c r="N32" s="16"/>
      <c r="O32" s="16"/>
      <c r="P32" s="16"/>
      <c r="Q32" s="16"/>
      <c r="R32" s="16"/>
      <c r="S32" s="16"/>
      <c r="T32" s="16"/>
      <c r="U32" s="16"/>
      <c r="V32" s="16"/>
      <c r="W32" s="16"/>
      <c r="X32" s="16"/>
      <c r="Y32" s="16"/>
      <c r="Z32" s="16"/>
      <c r="AA32" s="16"/>
      <c r="AB32" s="16"/>
      <c r="AC32" s="2"/>
      <c r="AD32" s="2"/>
    </row>
    <row r="33" spans="1:30" ht="90" customHeight="1">
      <c r="A33" s="218">
        <v>20</v>
      </c>
      <c r="B33" s="229"/>
      <c r="C33" s="161" t="s">
        <v>324</v>
      </c>
      <c r="D33" s="228"/>
      <c r="E33" s="471" t="str">
        <f>IF(D33="si","VEA LA GUÍA","CONTINUE RESPONDIENDO")</f>
        <v>CONTINUE RESPONDIENDO</v>
      </c>
      <c r="F33" s="51" t="s">
        <v>325</v>
      </c>
      <c r="G33" s="186" t="str">
        <f>IF(D33="NO","-","ND7")</f>
        <v>ND7</v>
      </c>
      <c r="H33" s="54"/>
      <c r="I33" s="167"/>
      <c r="J33" s="483"/>
      <c r="K33" s="262"/>
      <c r="L33" s="13"/>
      <c r="M33" s="16"/>
      <c r="N33" s="16"/>
      <c r="O33" s="16"/>
      <c r="P33" s="16"/>
      <c r="Q33" s="16"/>
      <c r="R33" s="16"/>
      <c r="S33" s="16"/>
      <c r="T33" s="16"/>
      <c r="U33" s="16"/>
      <c r="V33" s="16"/>
      <c r="W33" s="16"/>
      <c r="X33" s="16"/>
      <c r="Y33" s="16"/>
      <c r="Z33" s="16"/>
      <c r="AA33" s="16"/>
      <c r="AB33" s="16"/>
      <c r="AC33" s="2"/>
      <c r="AD33" s="2"/>
    </row>
    <row r="34" spans="1:30" ht="90" customHeight="1">
      <c r="A34" s="220">
        <v>21</v>
      </c>
      <c r="B34" s="230"/>
      <c r="C34" s="161" t="s">
        <v>326</v>
      </c>
      <c r="D34" s="228"/>
      <c r="E34" s="471" t="str">
        <f>IF(D34="si","VEA LA GUÍA","CONTINUE RESPONDIENDO")</f>
        <v>CONTINUE RESPONDIENDO</v>
      </c>
      <c r="F34" s="51" t="s">
        <v>327</v>
      </c>
      <c r="G34" s="186" t="str">
        <f>IF(D34="NO","-","ND7")</f>
        <v>ND7</v>
      </c>
      <c r="H34" s="54"/>
      <c r="I34" s="167"/>
      <c r="J34" s="483"/>
      <c r="K34" s="262"/>
      <c r="L34" s="13"/>
      <c r="M34" s="16"/>
      <c r="N34" s="16"/>
      <c r="O34" s="16"/>
      <c r="P34" s="16"/>
      <c r="Q34" s="16"/>
      <c r="R34" s="16"/>
      <c r="S34" s="16"/>
      <c r="T34" s="16"/>
      <c r="U34" s="16"/>
      <c r="V34" s="16"/>
      <c r="W34" s="16"/>
      <c r="X34" s="16"/>
      <c r="Y34" s="16"/>
      <c r="Z34" s="16"/>
      <c r="AA34" s="16"/>
      <c r="AB34" s="16"/>
      <c r="AC34" s="2"/>
      <c r="AD34" s="2"/>
    </row>
    <row r="35" spans="1:30" ht="31.95" customHeight="1">
      <c r="A35" s="233" t="s">
        <v>63</v>
      </c>
      <c r="B35" s="202"/>
      <c r="C35" s="160" t="s">
        <v>80</v>
      </c>
      <c r="D35" s="148"/>
      <c r="E35" s="148"/>
      <c r="F35" s="148"/>
      <c r="G35" s="55"/>
      <c r="H35" s="55"/>
      <c r="I35" s="166"/>
      <c r="J35" s="487"/>
      <c r="K35" s="262"/>
      <c r="L35" s="13"/>
      <c r="M35" s="16"/>
      <c r="N35" s="16"/>
      <c r="O35" s="16"/>
      <c r="P35" s="16"/>
      <c r="Q35" s="16"/>
      <c r="R35" s="16"/>
      <c r="S35" s="16"/>
      <c r="T35" s="16"/>
      <c r="U35" s="16"/>
      <c r="V35" s="16"/>
      <c r="W35" s="16"/>
      <c r="X35" s="16"/>
      <c r="Y35" s="16"/>
      <c r="Z35" s="16"/>
      <c r="AA35" s="16"/>
      <c r="AB35" s="16"/>
      <c r="AC35" s="2"/>
      <c r="AD35" s="2"/>
    </row>
    <row r="36" spans="1:30" ht="90" customHeight="1">
      <c r="A36" s="221">
        <v>22</v>
      </c>
      <c r="B36" s="441"/>
      <c r="C36" s="161" t="s">
        <v>328</v>
      </c>
      <c r="D36" s="228"/>
      <c r="E36" s="471" t="str">
        <f>IF(D36="si","VEA LA GUÍA","CONTINUE RESPONDIENDO")</f>
        <v>CONTINUE RESPONDIENDO</v>
      </c>
      <c r="F36" s="51" t="s">
        <v>329</v>
      </c>
      <c r="G36" s="186" t="str">
        <f>IF(D36="NO","-","ND8")</f>
        <v>ND8</v>
      </c>
      <c r="H36" s="54"/>
      <c r="I36" s="167"/>
      <c r="J36" s="483"/>
      <c r="K36" s="262"/>
      <c r="L36" s="13"/>
      <c r="M36" s="16"/>
      <c r="N36" s="16"/>
      <c r="O36" s="16"/>
      <c r="P36" s="16"/>
      <c r="Q36" s="16"/>
      <c r="R36" s="16"/>
      <c r="S36" s="16"/>
      <c r="T36" s="16"/>
      <c r="U36" s="16"/>
      <c r="V36" s="16"/>
      <c r="W36" s="16"/>
      <c r="X36" s="16"/>
      <c r="Y36" s="16"/>
      <c r="Z36" s="16"/>
      <c r="AA36" s="16"/>
      <c r="AB36" s="16"/>
      <c r="AC36" s="2"/>
      <c r="AD36" s="2"/>
    </row>
    <row r="37" spans="1:30" ht="31.95" customHeight="1">
      <c r="A37" s="233" t="s">
        <v>82</v>
      </c>
      <c r="B37" s="202"/>
      <c r="C37" s="160" t="s">
        <v>81</v>
      </c>
      <c r="D37" s="148"/>
      <c r="E37" s="148"/>
      <c r="F37" s="148"/>
      <c r="G37" s="55"/>
      <c r="H37" s="55"/>
      <c r="I37" s="166"/>
      <c r="J37" s="488"/>
      <c r="K37" s="224"/>
      <c r="L37" s="13"/>
      <c r="M37" s="16"/>
      <c r="N37" s="16"/>
      <c r="O37" s="16"/>
      <c r="P37" s="16"/>
      <c r="Q37" s="16"/>
      <c r="R37" s="16"/>
      <c r="S37" s="16"/>
      <c r="T37" s="16"/>
      <c r="U37" s="16"/>
      <c r="V37" s="16"/>
      <c r="W37" s="16"/>
      <c r="X37" s="16"/>
      <c r="Y37" s="16"/>
      <c r="Z37" s="16"/>
      <c r="AA37" s="16"/>
      <c r="AB37" s="16"/>
      <c r="AC37" s="2"/>
      <c r="AD37" s="2"/>
    </row>
    <row r="38" spans="1:30" ht="55.95" customHeight="1" thickBot="1">
      <c r="A38" s="205">
        <v>23</v>
      </c>
      <c r="B38" s="441"/>
      <c r="C38" s="161" t="s">
        <v>397</v>
      </c>
      <c r="D38" s="231"/>
      <c r="E38" s="43" t="str">
        <f>IF(D38="CATEGORÍA - A","EXCLUIDO","FIN DEL EXAMEN")</f>
        <v>FIN DEL EXAMEN</v>
      </c>
      <c r="F38" s="472" t="s">
        <v>358</v>
      </c>
      <c r="G38" s="563" t="s">
        <v>361</v>
      </c>
      <c r="H38" s="564"/>
      <c r="I38" s="565"/>
      <c r="J38" s="529"/>
      <c r="K38" s="231"/>
      <c r="L38" s="13"/>
      <c r="M38" s="16"/>
      <c r="N38" s="16"/>
      <c r="O38" s="16"/>
      <c r="P38" s="16"/>
      <c r="Q38" s="16"/>
      <c r="R38" s="16"/>
      <c r="S38" s="16"/>
      <c r="T38" s="16"/>
      <c r="U38" s="16"/>
      <c r="V38" s="16"/>
      <c r="W38" s="16"/>
      <c r="X38" s="16"/>
      <c r="Y38" s="16"/>
      <c r="Z38" s="16"/>
      <c r="AA38" s="16"/>
      <c r="AB38" s="16"/>
      <c r="AC38" s="2"/>
      <c r="AD38" s="2"/>
    </row>
    <row r="39" spans="1:30" ht="90" customHeight="1" thickBot="1">
      <c r="A39" s="204"/>
      <c r="B39" s="198"/>
      <c r="C39" s="159"/>
      <c r="D39" s="189"/>
      <c r="E39" s="158"/>
      <c r="F39" s="473" t="s">
        <v>284</v>
      </c>
      <c r="G39" s="187"/>
      <c r="H39" s="188"/>
      <c r="I39" s="188"/>
      <c r="J39" s="227"/>
      <c r="K39" s="157"/>
      <c r="L39" s="13"/>
      <c r="M39" s="16"/>
      <c r="N39" s="16"/>
      <c r="O39" s="16"/>
      <c r="P39" s="16"/>
      <c r="Q39" s="16"/>
      <c r="R39" s="16"/>
      <c r="S39" s="16"/>
      <c r="T39" s="16"/>
      <c r="U39" s="16"/>
      <c r="V39" s="16"/>
      <c r="W39" s="16"/>
      <c r="X39" s="16"/>
      <c r="Y39" s="16"/>
      <c r="Z39" s="16"/>
      <c r="AA39" s="16"/>
      <c r="AB39" s="16"/>
      <c r="AC39" s="2"/>
      <c r="AD39" s="2"/>
    </row>
    <row r="40" spans="1:30">
      <c r="A40" s="34"/>
      <c r="B40" s="35"/>
      <c r="C40" s="35"/>
      <c r="D40" s="35"/>
      <c r="E40" s="35"/>
      <c r="F40" s="35"/>
      <c r="G40" s="35"/>
      <c r="H40" s="35"/>
      <c r="I40" s="35"/>
      <c r="J40" s="35"/>
      <c r="K40" s="150"/>
      <c r="L40" s="16"/>
      <c r="M40" s="16"/>
      <c r="N40" s="16"/>
      <c r="O40" s="16"/>
      <c r="P40" s="16"/>
      <c r="Q40" s="16"/>
      <c r="R40" s="16"/>
      <c r="S40" s="16"/>
      <c r="T40" s="16"/>
      <c r="U40" s="16"/>
      <c r="V40" s="16"/>
      <c r="W40" s="16"/>
      <c r="X40" s="16"/>
      <c r="Y40" s="16"/>
      <c r="Z40" s="16"/>
      <c r="AA40" s="16"/>
      <c r="AB40" s="16"/>
      <c r="AC40" s="2"/>
      <c r="AD40" s="2"/>
    </row>
    <row r="41" spans="1:30">
      <c r="A41" s="32"/>
      <c r="B41" s="16"/>
      <c r="C41" s="16"/>
      <c r="D41" s="16"/>
      <c r="E41" s="16"/>
      <c r="F41" s="16"/>
      <c r="G41" s="16"/>
      <c r="H41" s="16"/>
      <c r="I41" s="16"/>
      <c r="J41" s="16"/>
      <c r="K41" s="151"/>
      <c r="L41" s="16"/>
      <c r="M41" s="16"/>
      <c r="N41" s="16"/>
      <c r="O41" s="16"/>
      <c r="P41" s="16"/>
      <c r="Q41" s="16"/>
      <c r="R41" s="16"/>
      <c r="S41" s="16"/>
      <c r="T41" s="16"/>
      <c r="U41" s="16"/>
      <c r="V41" s="16"/>
      <c r="W41" s="16"/>
      <c r="X41" s="16"/>
      <c r="Y41" s="16"/>
      <c r="Z41" s="16"/>
      <c r="AA41" s="16"/>
      <c r="AB41" s="16"/>
      <c r="AC41" s="2"/>
      <c r="AD41" s="2"/>
    </row>
    <row r="42" spans="1:30">
      <c r="A42" s="32"/>
      <c r="B42" s="16"/>
      <c r="C42" s="16"/>
      <c r="D42" s="16"/>
      <c r="E42" s="16"/>
      <c r="F42" s="16"/>
      <c r="G42" s="16"/>
      <c r="H42" s="16"/>
      <c r="I42" s="16"/>
      <c r="J42" s="16"/>
      <c r="K42" s="151"/>
      <c r="L42" s="16"/>
      <c r="M42" s="16"/>
      <c r="N42" s="16"/>
      <c r="O42" s="16"/>
      <c r="P42" s="16"/>
      <c r="Q42" s="16"/>
      <c r="R42" s="16"/>
      <c r="S42" s="16"/>
      <c r="T42" s="16"/>
      <c r="U42" s="16"/>
      <c r="V42" s="16"/>
      <c r="W42" s="16"/>
      <c r="X42" s="16"/>
      <c r="Y42" s="16"/>
      <c r="Z42" s="16"/>
      <c r="AA42" s="16"/>
      <c r="AB42" s="16"/>
      <c r="AC42" s="2"/>
      <c r="AD42" s="2"/>
    </row>
    <row r="43" spans="1:30">
      <c r="A43" s="32"/>
      <c r="B43" s="32"/>
      <c r="C43" s="32"/>
      <c r="D43" s="32"/>
      <c r="E43" s="32"/>
      <c r="F43" s="32"/>
      <c r="G43" s="32"/>
      <c r="H43" s="32"/>
      <c r="I43" s="32"/>
      <c r="J43" s="32"/>
      <c r="K43" s="142"/>
      <c r="L43" s="32"/>
      <c r="M43" s="32"/>
      <c r="N43" s="32"/>
      <c r="O43" s="32"/>
      <c r="P43" s="32"/>
      <c r="Q43" s="32"/>
      <c r="R43" s="32"/>
      <c r="S43" s="32"/>
      <c r="T43" s="32"/>
      <c r="U43" s="32"/>
      <c r="V43" s="32"/>
      <c r="W43" s="32"/>
      <c r="X43" s="32"/>
      <c r="Y43" s="32"/>
      <c r="Z43" s="32"/>
      <c r="AA43" s="32"/>
      <c r="AB43" s="32"/>
    </row>
    <row r="44" spans="1:30">
      <c r="A44" s="32"/>
      <c r="B44" s="32"/>
      <c r="C44" s="32"/>
      <c r="D44" s="32"/>
      <c r="E44" s="32"/>
      <c r="F44" s="32"/>
      <c r="G44" s="32"/>
      <c r="H44" s="32"/>
      <c r="I44" s="32"/>
      <c r="J44" s="32"/>
      <c r="K44" s="142"/>
      <c r="L44" s="32"/>
      <c r="M44" s="32"/>
      <c r="N44" s="32"/>
      <c r="O44" s="32"/>
      <c r="P44" s="32"/>
      <c r="Q44" s="32"/>
      <c r="R44" s="32"/>
      <c r="S44" s="32"/>
      <c r="T44" s="32"/>
      <c r="U44" s="32"/>
      <c r="V44" s="32"/>
      <c r="W44" s="32"/>
      <c r="X44" s="32"/>
      <c r="Y44" s="32"/>
      <c r="Z44" s="32"/>
      <c r="AA44" s="32"/>
      <c r="AB44" s="32"/>
    </row>
    <row r="45" spans="1:30">
      <c r="A45" s="32"/>
      <c r="B45" s="32"/>
      <c r="C45" s="32"/>
      <c r="D45" s="32"/>
      <c r="E45" s="32"/>
      <c r="F45" s="32"/>
      <c r="G45" s="32"/>
      <c r="H45" s="32"/>
      <c r="I45" s="32"/>
      <c r="J45" s="32"/>
      <c r="K45" s="142"/>
      <c r="L45" s="32"/>
      <c r="M45" s="32"/>
      <c r="N45" s="32"/>
      <c r="O45" s="32"/>
      <c r="P45" s="32"/>
      <c r="Q45" s="32"/>
      <c r="R45" s="32"/>
      <c r="S45" s="32"/>
      <c r="T45" s="32"/>
      <c r="U45" s="32"/>
      <c r="V45" s="32"/>
      <c r="W45" s="32"/>
      <c r="X45" s="32"/>
      <c r="Y45" s="32"/>
      <c r="Z45" s="32"/>
      <c r="AA45" s="32"/>
      <c r="AB45" s="32"/>
    </row>
    <row r="46" spans="1:30">
      <c r="A46" s="32"/>
      <c r="B46" s="32"/>
      <c r="C46" s="32"/>
      <c r="D46" s="32"/>
      <c r="E46" s="32"/>
      <c r="F46" s="32"/>
      <c r="G46" s="32"/>
      <c r="H46" s="32"/>
      <c r="I46" s="32"/>
      <c r="J46" s="32"/>
      <c r="K46" s="142"/>
      <c r="L46" s="32"/>
      <c r="M46" s="32"/>
      <c r="N46" s="32"/>
      <c r="O46" s="32"/>
      <c r="P46" s="32"/>
      <c r="Q46" s="32"/>
      <c r="R46" s="32"/>
      <c r="S46" s="32"/>
      <c r="T46" s="32"/>
      <c r="U46" s="32"/>
      <c r="V46" s="32"/>
      <c r="W46" s="32"/>
      <c r="X46" s="32"/>
      <c r="Y46" s="32"/>
      <c r="Z46" s="32"/>
      <c r="AA46" s="32"/>
      <c r="AB46" s="32"/>
    </row>
    <row r="47" spans="1:30">
      <c r="A47" s="32"/>
      <c r="B47" s="32"/>
      <c r="C47" s="32"/>
      <c r="D47" s="32"/>
      <c r="E47" s="32"/>
      <c r="F47" s="32"/>
      <c r="G47" s="32"/>
      <c r="H47" s="32"/>
      <c r="I47" s="32"/>
      <c r="J47" s="32"/>
      <c r="K47" s="142"/>
      <c r="L47" s="32"/>
      <c r="M47" s="32"/>
      <c r="N47" s="32"/>
      <c r="O47" s="32"/>
      <c r="P47" s="32"/>
      <c r="Q47" s="32"/>
      <c r="R47" s="32"/>
      <c r="S47" s="32"/>
      <c r="T47" s="32"/>
      <c r="U47" s="32"/>
      <c r="V47" s="32"/>
      <c r="W47" s="32"/>
      <c r="X47" s="32"/>
      <c r="Y47" s="32"/>
      <c r="Z47" s="32"/>
      <c r="AA47" s="32"/>
      <c r="AB47" s="32"/>
    </row>
    <row r="48" spans="1:30">
      <c r="A48" s="32"/>
      <c r="B48" s="32"/>
      <c r="C48" s="32"/>
      <c r="D48" s="32"/>
      <c r="E48" s="32"/>
      <c r="F48" s="32"/>
      <c r="G48" s="32"/>
      <c r="H48" s="32"/>
      <c r="I48" s="32"/>
      <c r="J48" s="32"/>
      <c r="K48" s="142"/>
      <c r="L48" s="32"/>
      <c r="M48" s="32"/>
      <c r="N48" s="32"/>
      <c r="O48" s="32"/>
      <c r="P48" s="32"/>
      <c r="Q48" s="32"/>
      <c r="R48" s="32"/>
      <c r="S48" s="32"/>
      <c r="T48" s="32"/>
      <c r="U48" s="32"/>
      <c r="V48" s="32"/>
      <c r="W48" s="32"/>
      <c r="X48" s="32"/>
      <c r="Y48" s="32"/>
      <c r="Z48" s="32"/>
      <c r="AA48" s="32"/>
      <c r="AB48" s="32"/>
    </row>
    <row r="49" spans="1:28">
      <c r="A49" s="32"/>
      <c r="B49" s="32"/>
      <c r="C49" s="32"/>
      <c r="D49" s="32"/>
      <c r="E49" s="32"/>
      <c r="F49" s="32"/>
      <c r="G49" s="32"/>
      <c r="H49" s="32"/>
      <c r="I49" s="32"/>
      <c r="J49" s="32"/>
      <c r="K49" s="142"/>
      <c r="L49" s="32"/>
      <c r="M49" s="32"/>
      <c r="N49" s="32"/>
      <c r="O49" s="32"/>
      <c r="P49" s="32"/>
      <c r="Q49" s="32"/>
      <c r="R49" s="32"/>
      <c r="S49" s="32"/>
      <c r="T49" s="32"/>
      <c r="U49" s="32"/>
      <c r="V49" s="32"/>
      <c r="W49" s="32"/>
      <c r="X49" s="32"/>
      <c r="Y49" s="32"/>
      <c r="Z49" s="32"/>
      <c r="AA49" s="32"/>
      <c r="AB49" s="32"/>
    </row>
    <row r="50" spans="1:28">
      <c r="A50" s="32"/>
      <c r="B50" s="32"/>
      <c r="C50" s="32"/>
      <c r="D50" s="32"/>
      <c r="E50" s="32"/>
      <c r="F50" s="32"/>
      <c r="G50" s="32"/>
      <c r="H50" s="32"/>
      <c r="I50" s="32"/>
      <c r="J50" s="32"/>
      <c r="K50" s="142"/>
      <c r="L50" s="32"/>
      <c r="M50" s="32"/>
      <c r="N50" s="32"/>
      <c r="O50" s="32"/>
      <c r="P50" s="32"/>
      <c r="Q50" s="32"/>
      <c r="R50" s="32"/>
      <c r="S50" s="32"/>
      <c r="T50" s="32"/>
      <c r="U50" s="32"/>
      <c r="V50" s="32"/>
      <c r="W50" s="32"/>
      <c r="X50" s="32"/>
      <c r="Y50" s="32"/>
      <c r="Z50" s="32"/>
      <c r="AA50" s="32"/>
      <c r="AB50" s="32"/>
    </row>
    <row r="51" spans="1:28">
      <c r="A51" s="32"/>
      <c r="B51" s="32"/>
      <c r="C51" s="32"/>
      <c r="D51" s="32"/>
      <c r="E51" s="32"/>
      <c r="F51" s="32"/>
      <c r="G51" s="32"/>
      <c r="H51" s="32"/>
      <c r="I51" s="32"/>
      <c r="J51" s="32"/>
      <c r="K51" s="142"/>
      <c r="L51" s="32"/>
      <c r="M51" s="32"/>
      <c r="N51" s="32"/>
      <c r="O51" s="32"/>
      <c r="P51" s="32"/>
      <c r="Q51" s="32"/>
      <c r="R51" s="32"/>
      <c r="S51" s="32"/>
      <c r="T51" s="32"/>
      <c r="U51" s="32"/>
      <c r="V51" s="32"/>
      <c r="W51" s="32"/>
      <c r="X51" s="32"/>
      <c r="Y51" s="32"/>
      <c r="Z51" s="32"/>
      <c r="AA51" s="32"/>
      <c r="AB51" s="32"/>
    </row>
    <row r="52" spans="1:28">
      <c r="A52" s="32"/>
      <c r="B52" s="32"/>
      <c r="C52" s="32"/>
      <c r="D52" s="32"/>
      <c r="E52" s="32"/>
      <c r="F52" s="32"/>
      <c r="G52" s="32"/>
      <c r="H52" s="32"/>
      <c r="I52" s="32"/>
      <c r="J52" s="32"/>
      <c r="K52" s="142"/>
      <c r="L52" s="32"/>
      <c r="M52" s="32"/>
      <c r="N52" s="32"/>
      <c r="O52" s="32"/>
      <c r="P52" s="32"/>
      <c r="Q52" s="32"/>
      <c r="R52" s="32"/>
      <c r="S52" s="32"/>
      <c r="T52" s="32"/>
      <c r="U52" s="32"/>
      <c r="V52" s="32"/>
      <c r="W52" s="32"/>
      <c r="X52" s="32"/>
      <c r="Y52" s="32"/>
      <c r="Z52" s="32"/>
      <c r="AA52" s="32"/>
      <c r="AB52" s="32"/>
    </row>
    <row r="53" spans="1:28">
      <c r="A53" s="32"/>
      <c r="B53" s="32"/>
      <c r="C53" s="32"/>
      <c r="D53" s="32"/>
      <c r="E53" s="32"/>
      <c r="F53" s="32"/>
      <c r="G53" s="32"/>
      <c r="H53" s="32"/>
      <c r="I53" s="32"/>
      <c r="J53" s="32"/>
      <c r="K53" s="142"/>
      <c r="L53" s="32"/>
      <c r="M53" s="32"/>
      <c r="N53" s="32"/>
      <c r="O53" s="32"/>
      <c r="P53" s="32"/>
      <c r="Q53" s="32"/>
      <c r="R53" s="32"/>
      <c r="S53" s="32"/>
      <c r="T53" s="32"/>
      <c r="U53" s="32"/>
      <c r="V53" s="32"/>
      <c r="W53" s="32"/>
      <c r="X53" s="32"/>
      <c r="Y53" s="32"/>
      <c r="Z53" s="32"/>
      <c r="AA53" s="32"/>
      <c r="AB53" s="32"/>
    </row>
    <row r="54" spans="1:28">
      <c r="A54" s="32"/>
      <c r="B54" s="32"/>
      <c r="C54" s="32"/>
      <c r="D54" s="32"/>
      <c r="E54" s="32"/>
      <c r="F54" s="32"/>
      <c r="G54" s="32"/>
      <c r="H54" s="32"/>
      <c r="I54" s="32"/>
      <c r="J54" s="32"/>
      <c r="K54" s="142"/>
      <c r="L54" s="32"/>
      <c r="M54" s="32"/>
      <c r="N54" s="32"/>
      <c r="O54" s="32"/>
      <c r="P54" s="32"/>
      <c r="Q54" s="32"/>
      <c r="R54" s="32"/>
      <c r="S54" s="32"/>
      <c r="T54" s="32"/>
      <c r="U54" s="32"/>
      <c r="V54" s="32"/>
      <c r="W54" s="32"/>
      <c r="X54" s="32"/>
      <c r="Y54" s="32"/>
      <c r="Z54" s="32"/>
      <c r="AA54" s="32"/>
      <c r="AB54" s="32"/>
    </row>
    <row r="55" spans="1:28">
      <c r="A55" s="32"/>
      <c r="B55" s="32"/>
      <c r="C55" s="32"/>
      <c r="D55" s="32"/>
      <c r="E55" s="32"/>
      <c r="F55" s="32"/>
      <c r="G55" s="32"/>
      <c r="H55" s="32"/>
      <c r="I55" s="32"/>
      <c r="J55" s="32"/>
      <c r="K55" s="142"/>
      <c r="L55" s="32"/>
      <c r="M55" s="32"/>
      <c r="N55" s="32"/>
      <c r="O55" s="32"/>
      <c r="P55" s="32"/>
      <c r="Q55" s="32"/>
      <c r="R55" s="32"/>
      <c r="S55" s="32"/>
      <c r="T55" s="32"/>
      <c r="U55" s="32"/>
      <c r="V55" s="32"/>
      <c r="W55" s="32"/>
      <c r="X55" s="32"/>
      <c r="Y55" s="32"/>
      <c r="Z55" s="32"/>
      <c r="AA55" s="32"/>
      <c r="AB55" s="32"/>
    </row>
    <row r="56" spans="1:28">
      <c r="A56" s="32"/>
      <c r="B56" s="32"/>
      <c r="C56" s="32"/>
      <c r="D56" s="32"/>
      <c r="E56" s="32"/>
      <c r="F56" s="32"/>
      <c r="G56" s="32"/>
      <c r="H56" s="32"/>
      <c r="I56" s="32"/>
      <c r="J56" s="32"/>
      <c r="K56" s="142"/>
      <c r="L56" s="32"/>
      <c r="M56" s="32"/>
      <c r="N56" s="32"/>
      <c r="O56" s="32"/>
      <c r="P56" s="32"/>
      <c r="Q56" s="32"/>
      <c r="R56" s="32"/>
      <c r="S56" s="32"/>
      <c r="T56" s="32"/>
      <c r="U56" s="32"/>
      <c r="V56" s="32"/>
      <c r="W56" s="32"/>
      <c r="X56" s="32"/>
      <c r="Y56" s="32"/>
      <c r="Z56" s="32"/>
      <c r="AA56" s="32"/>
      <c r="AB56" s="32"/>
    </row>
    <row r="57" spans="1:28">
      <c r="A57" s="32"/>
      <c r="B57" s="32"/>
      <c r="C57" s="32"/>
      <c r="D57" s="32"/>
      <c r="E57" s="32"/>
      <c r="F57" s="32"/>
      <c r="G57" s="32"/>
      <c r="H57" s="32"/>
      <c r="I57" s="32"/>
      <c r="J57" s="32"/>
      <c r="K57" s="142"/>
      <c r="L57" s="32"/>
      <c r="M57" s="32"/>
      <c r="N57" s="32"/>
      <c r="O57" s="32"/>
      <c r="P57" s="32"/>
      <c r="Q57" s="32"/>
      <c r="R57" s="32"/>
      <c r="S57" s="32"/>
      <c r="T57" s="32"/>
      <c r="U57" s="32"/>
      <c r="V57" s="32"/>
      <c r="W57" s="32"/>
      <c r="X57" s="32"/>
      <c r="Y57" s="32"/>
      <c r="Z57" s="32"/>
      <c r="AA57" s="32"/>
      <c r="AB57" s="32"/>
    </row>
    <row r="58" spans="1:28">
      <c r="A58" s="32"/>
      <c r="B58" s="32"/>
      <c r="C58" s="32"/>
      <c r="D58" s="32"/>
      <c r="E58" s="32"/>
      <c r="F58" s="32"/>
      <c r="G58" s="32"/>
      <c r="H58" s="32"/>
      <c r="I58" s="32"/>
      <c r="J58" s="32"/>
      <c r="K58" s="142"/>
      <c r="L58" s="32"/>
      <c r="M58" s="32"/>
      <c r="N58" s="32"/>
      <c r="O58" s="32"/>
      <c r="P58" s="32"/>
      <c r="Q58" s="32"/>
      <c r="R58" s="32"/>
      <c r="S58" s="32"/>
      <c r="T58" s="32"/>
      <c r="U58" s="32"/>
      <c r="V58" s="32"/>
      <c r="W58" s="32"/>
      <c r="X58" s="32"/>
      <c r="Y58" s="32"/>
      <c r="Z58" s="32"/>
      <c r="AA58" s="32"/>
      <c r="AB58" s="32"/>
    </row>
    <row r="59" spans="1:28">
      <c r="A59" s="32"/>
      <c r="B59" s="32"/>
      <c r="C59" s="32"/>
      <c r="D59" s="32"/>
      <c r="E59" s="32"/>
      <c r="F59" s="32"/>
      <c r="G59" s="32"/>
      <c r="H59" s="32"/>
      <c r="I59" s="32"/>
      <c r="J59" s="32"/>
      <c r="K59" s="142"/>
      <c r="L59" s="32"/>
      <c r="M59" s="32"/>
      <c r="N59" s="32"/>
      <c r="O59" s="32"/>
      <c r="P59" s="32"/>
      <c r="Q59" s="32"/>
      <c r="R59" s="32"/>
      <c r="S59" s="32"/>
      <c r="T59" s="32"/>
      <c r="U59" s="32"/>
      <c r="V59" s="32"/>
      <c r="W59" s="32"/>
      <c r="X59" s="32"/>
      <c r="Y59" s="32"/>
      <c r="Z59" s="32"/>
      <c r="AA59" s="32"/>
      <c r="AB59" s="32"/>
    </row>
    <row r="60" spans="1:28">
      <c r="A60" s="32"/>
      <c r="B60" s="32"/>
      <c r="C60" s="32"/>
      <c r="D60" s="32"/>
      <c r="E60" s="32"/>
      <c r="F60" s="32"/>
      <c r="G60" s="32"/>
      <c r="H60" s="32"/>
      <c r="I60" s="32"/>
      <c r="J60" s="32"/>
      <c r="K60" s="142"/>
      <c r="L60" s="32"/>
      <c r="M60" s="32"/>
      <c r="N60" s="32"/>
      <c r="O60" s="32"/>
      <c r="P60" s="32"/>
      <c r="Q60" s="32"/>
      <c r="R60" s="32"/>
      <c r="S60" s="32"/>
      <c r="T60" s="32"/>
      <c r="U60" s="32"/>
      <c r="V60" s="32"/>
      <c r="W60" s="32"/>
      <c r="X60" s="32"/>
      <c r="Y60" s="32"/>
      <c r="Z60" s="32"/>
      <c r="AA60" s="32"/>
      <c r="AB60" s="32"/>
    </row>
    <row r="61" spans="1:28">
      <c r="A61" s="32"/>
      <c r="B61" s="32"/>
      <c r="C61" s="32"/>
      <c r="D61" s="32"/>
      <c r="E61" s="32"/>
      <c r="F61" s="32"/>
      <c r="G61" s="32"/>
      <c r="H61" s="32"/>
      <c r="I61" s="32"/>
      <c r="J61" s="32"/>
      <c r="K61" s="142"/>
      <c r="L61" s="32"/>
      <c r="M61" s="32"/>
      <c r="N61" s="32"/>
      <c r="O61" s="32"/>
      <c r="P61" s="32"/>
      <c r="Q61" s="32"/>
      <c r="R61" s="32"/>
      <c r="S61" s="32"/>
      <c r="T61" s="32"/>
      <c r="U61" s="32"/>
      <c r="V61" s="32"/>
      <c r="W61" s="32"/>
      <c r="X61" s="32"/>
      <c r="Y61" s="32"/>
      <c r="Z61" s="32"/>
      <c r="AA61" s="32"/>
      <c r="AB61" s="32"/>
    </row>
    <row r="62" spans="1:28">
      <c r="A62" s="32"/>
      <c r="B62" s="32"/>
      <c r="C62" s="32"/>
      <c r="D62" s="32"/>
      <c r="E62" s="32"/>
      <c r="F62" s="32"/>
      <c r="G62" s="32"/>
      <c r="H62" s="32"/>
      <c r="I62" s="32"/>
      <c r="J62" s="32"/>
      <c r="K62" s="142"/>
      <c r="L62" s="32"/>
      <c r="M62" s="32"/>
      <c r="N62" s="32"/>
      <c r="O62" s="32"/>
      <c r="P62" s="32"/>
      <c r="Q62" s="32"/>
      <c r="R62" s="32"/>
      <c r="S62" s="32"/>
      <c r="T62" s="32"/>
      <c r="U62" s="32"/>
      <c r="V62" s="32"/>
      <c r="W62" s="32"/>
      <c r="X62" s="32"/>
      <c r="Y62" s="32"/>
      <c r="Z62" s="32"/>
      <c r="AA62" s="32"/>
      <c r="AB62" s="32"/>
    </row>
    <row r="63" spans="1:28">
      <c r="A63" s="32"/>
      <c r="B63" s="32"/>
      <c r="C63" s="32"/>
      <c r="D63" s="32"/>
      <c r="E63" s="32"/>
      <c r="F63" s="32"/>
      <c r="G63" s="32"/>
      <c r="H63" s="32"/>
      <c r="I63" s="32"/>
      <c r="J63" s="32"/>
      <c r="K63" s="142"/>
      <c r="L63" s="32"/>
      <c r="M63" s="32"/>
      <c r="N63" s="32"/>
      <c r="O63" s="32"/>
      <c r="P63" s="32"/>
      <c r="Q63" s="32"/>
      <c r="R63" s="32"/>
      <c r="S63" s="32"/>
      <c r="T63" s="32"/>
      <c r="U63" s="32"/>
      <c r="V63" s="32"/>
      <c r="W63" s="32"/>
      <c r="X63" s="32"/>
      <c r="Y63" s="32"/>
      <c r="Z63" s="32"/>
      <c r="AA63" s="32"/>
      <c r="AB63" s="32"/>
    </row>
    <row r="64" spans="1:28">
      <c r="A64" s="32"/>
      <c r="B64" s="32"/>
      <c r="C64" s="32"/>
      <c r="D64" s="32"/>
      <c r="E64" s="32"/>
      <c r="F64" s="32"/>
      <c r="G64" s="32"/>
      <c r="H64" s="32"/>
      <c r="I64" s="32"/>
      <c r="J64" s="32"/>
      <c r="K64" s="142"/>
      <c r="L64" s="32"/>
      <c r="M64" s="32"/>
      <c r="N64" s="32"/>
      <c r="O64" s="32"/>
      <c r="P64" s="32"/>
      <c r="Q64" s="32"/>
      <c r="R64" s="32"/>
      <c r="S64" s="32"/>
      <c r="T64" s="32"/>
      <c r="U64" s="32"/>
      <c r="V64" s="32"/>
      <c r="W64" s="32"/>
      <c r="X64" s="32"/>
      <c r="Y64" s="32"/>
      <c r="Z64" s="32"/>
      <c r="AA64" s="32"/>
      <c r="AB64" s="32"/>
    </row>
    <row r="65" spans="1:28">
      <c r="A65" s="32"/>
      <c r="B65" s="32"/>
      <c r="C65" s="32"/>
      <c r="D65" s="32"/>
      <c r="E65" s="32"/>
      <c r="F65" s="32"/>
      <c r="G65" s="32"/>
      <c r="H65" s="32"/>
      <c r="I65" s="32"/>
      <c r="J65" s="32"/>
      <c r="K65" s="142"/>
      <c r="L65" s="32"/>
      <c r="M65" s="32"/>
      <c r="N65" s="32"/>
      <c r="O65" s="32"/>
      <c r="P65" s="32"/>
      <c r="Q65" s="32"/>
      <c r="R65" s="32"/>
      <c r="S65" s="32"/>
      <c r="T65" s="32"/>
      <c r="U65" s="32"/>
      <c r="V65" s="32"/>
      <c r="W65" s="32"/>
      <c r="X65" s="32"/>
      <c r="Y65" s="32"/>
      <c r="Z65" s="32"/>
      <c r="AA65" s="32"/>
      <c r="AB65" s="32"/>
    </row>
    <row r="66" spans="1:28">
      <c r="A66" s="32"/>
      <c r="B66" s="32"/>
      <c r="C66" s="32"/>
      <c r="D66" s="32"/>
      <c r="E66" s="32"/>
      <c r="F66" s="32"/>
      <c r="G66" s="32"/>
      <c r="H66" s="32"/>
      <c r="I66" s="32"/>
      <c r="J66" s="32"/>
      <c r="K66" s="142"/>
      <c r="L66" s="32"/>
      <c r="M66" s="32"/>
      <c r="N66" s="32"/>
      <c r="O66" s="32"/>
      <c r="P66" s="32"/>
      <c r="Q66" s="32"/>
      <c r="R66" s="32"/>
      <c r="S66" s="32"/>
      <c r="T66" s="32"/>
      <c r="U66" s="32"/>
      <c r="V66" s="32"/>
      <c r="W66" s="32"/>
      <c r="X66" s="32"/>
      <c r="Y66" s="32"/>
      <c r="Z66" s="32"/>
      <c r="AA66" s="32"/>
      <c r="AB66" s="32"/>
    </row>
    <row r="67" spans="1:28">
      <c r="A67" s="32"/>
      <c r="B67" s="32"/>
      <c r="C67" s="32"/>
      <c r="D67" s="32"/>
      <c r="E67" s="32"/>
      <c r="F67" s="32"/>
      <c r="G67" s="32"/>
      <c r="H67" s="32"/>
      <c r="I67" s="32"/>
      <c r="J67" s="32"/>
      <c r="K67" s="142"/>
      <c r="L67" s="32"/>
      <c r="M67" s="32"/>
      <c r="N67" s="32"/>
      <c r="O67" s="32"/>
      <c r="P67" s="32"/>
      <c r="Q67" s="32"/>
      <c r="R67" s="32"/>
      <c r="S67" s="32"/>
      <c r="T67" s="32"/>
      <c r="U67" s="32"/>
      <c r="V67" s="32"/>
      <c r="W67" s="32"/>
      <c r="X67" s="32"/>
      <c r="Y67" s="32"/>
      <c r="Z67" s="32"/>
      <c r="AA67" s="32"/>
      <c r="AB67" s="32"/>
    </row>
    <row r="68" spans="1:28">
      <c r="A68" s="32"/>
      <c r="B68" s="32"/>
      <c r="C68" s="32"/>
      <c r="D68" s="32"/>
      <c r="E68" s="32"/>
      <c r="F68" s="32"/>
      <c r="G68" s="32"/>
      <c r="H68" s="32"/>
      <c r="I68" s="32"/>
      <c r="J68" s="32"/>
      <c r="K68" s="142"/>
      <c r="L68" s="32"/>
      <c r="M68" s="32"/>
      <c r="N68" s="32"/>
      <c r="O68" s="32"/>
      <c r="P68" s="32"/>
      <c r="Q68" s="32"/>
      <c r="R68" s="32"/>
      <c r="S68" s="32"/>
      <c r="T68" s="32"/>
      <c r="U68" s="32"/>
      <c r="V68" s="32"/>
      <c r="W68" s="32"/>
      <c r="X68" s="32"/>
      <c r="Y68" s="32"/>
      <c r="Z68" s="32"/>
      <c r="AA68" s="32"/>
      <c r="AB68" s="32"/>
    </row>
    <row r="69" spans="1:28">
      <c r="A69" s="32"/>
      <c r="B69" s="32"/>
      <c r="C69" s="32"/>
      <c r="D69" s="32"/>
      <c r="E69" s="32"/>
      <c r="F69" s="32"/>
      <c r="G69" s="32"/>
      <c r="H69" s="32"/>
      <c r="I69" s="32"/>
      <c r="J69" s="32"/>
      <c r="K69" s="142"/>
      <c r="L69" s="32"/>
      <c r="M69" s="32"/>
      <c r="N69" s="32"/>
      <c r="O69" s="32"/>
      <c r="P69" s="32"/>
      <c r="Q69" s="32"/>
      <c r="R69" s="32"/>
      <c r="S69" s="32"/>
      <c r="T69" s="32"/>
      <c r="U69" s="32"/>
      <c r="V69" s="32"/>
      <c r="W69" s="32"/>
      <c r="X69" s="32"/>
      <c r="Y69" s="32"/>
      <c r="Z69" s="32"/>
      <c r="AA69" s="32"/>
      <c r="AB69" s="32"/>
    </row>
    <row r="70" spans="1:28">
      <c r="A70" s="32"/>
      <c r="B70" s="32"/>
      <c r="C70" s="32"/>
      <c r="D70" s="32"/>
      <c r="E70" s="32"/>
      <c r="F70" s="32"/>
      <c r="G70" s="32"/>
      <c r="H70" s="32"/>
      <c r="I70" s="32"/>
      <c r="J70" s="32"/>
      <c r="K70" s="142"/>
      <c r="L70" s="32"/>
      <c r="M70" s="32"/>
      <c r="N70" s="32"/>
      <c r="O70" s="32"/>
      <c r="P70" s="32"/>
      <c r="Q70" s="32"/>
      <c r="R70" s="32"/>
      <c r="S70" s="32"/>
      <c r="T70" s="32"/>
      <c r="U70" s="32"/>
      <c r="V70" s="32"/>
      <c r="W70" s="32"/>
      <c r="X70" s="32"/>
      <c r="Y70" s="32"/>
      <c r="Z70" s="32"/>
      <c r="AA70" s="32"/>
      <c r="AB70" s="32"/>
    </row>
    <row r="71" spans="1:28">
      <c r="A71" s="32"/>
      <c r="B71" s="32"/>
      <c r="C71" s="32"/>
      <c r="D71" s="32"/>
      <c r="E71" s="32"/>
      <c r="F71" s="32"/>
      <c r="G71" s="32"/>
      <c r="H71" s="32"/>
      <c r="I71" s="32"/>
      <c r="J71" s="32"/>
      <c r="K71" s="142"/>
      <c r="L71" s="32"/>
      <c r="M71" s="32"/>
      <c r="N71" s="32"/>
      <c r="O71" s="32"/>
      <c r="P71" s="32"/>
      <c r="Q71" s="32"/>
      <c r="R71" s="32"/>
      <c r="S71" s="32"/>
      <c r="T71" s="32"/>
      <c r="U71" s="32"/>
      <c r="V71" s="32"/>
      <c r="W71" s="32"/>
      <c r="X71" s="32"/>
      <c r="Y71" s="32"/>
      <c r="Z71" s="32"/>
      <c r="AA71" s="32"/>
      <c r="AB71" s="32"/>
    </row>
    <row r="72" spans="1:28">
      <c r="A72" s="32"/>
      <c r="B72" s="32"/>
      <c r="C72" s="32"/>
      <c r="D72" s="32"/>
      <c r="E72" s="32"/>
      <c r="F72" s="32"/>
      <c r="G72" s="32"/>
      <c r="H72" s="32"/>
      <c r="I72" s="32"/>
      <c r="J72" s="32"/>
      <c r="K72" s="142"/>
      <c r="L72" s="32"/>
      <c r="M72" s="32"/>
      <c r="N72" s="32"/>
      <c r="O72" s="32"/>
      <c r="P72" s="32"/>
      <c r="Q72" s="32"/>
      <c r="R72" s="32"/>
      <c r="S72" s="32"/>
      <c r="T72" s="32"/>
      <c r="U72" s="32"/>
      <c r="V72" s="32"/>
      <c r="W72" s="32"/>
      <c r="X72" s="32"/>
      <c r="Y72" s="32"/>
      <c r="Z72" s="32"/>
      <c r="AA72" s="32"/>
      <c r="AB72" s="32"/>
    </row>
    <row r="73" spans="1:28">
      <c r="A73" s="32"/>
      <c r="B73" s="32"/>
      <c r="C73" s="32"/>
      <c r="D73" s="32"/>
      <c r="E73" s="32"/>
      <c r="F73" s="32"/>
      <c r="G73" s="32"/>
      <c r="H73" s="32"/>
      <c r="I73" s="32"/>
      <c r="J73" s="32"/>
      <c r="K73" s="142"/>
      <c r="L73" s="32"/>
      <c r="M73" s="32"/>
      <c r="N73" s="32"/>
      <c r="O73" s="32"/>
      <c r="P73" s="32"/>
      <c r="Q73" s="32"/>
      <c r="R73" s="32"/>
      <c r="S73" s="32"/>
      <c r="T73" s="32"/>
      <c r="U73" s="32"/>
      <c r="V73" s="32"/>
      <c r="W73" s="32"/>
      <c r="X73" s="32"/>
      <c r="Y73" s="32"/>
      <c r="Z73" s="32"/>
      <c r="AA73" s="32"/>
      <c r="AB73" s="32"/>
    </row>
    <row r="74" spans="1:28">
      <c r="A74" s="32"/>
      <c r="B74" s="32"/>
      <c r="C74" s="32"/>
      <c r="D74" s="32"/>
      <c r="E74" s="32"/>
      <c r="F74" s="32"/>
      <c r="G74" s="32"/>
      <c r="H74" s="32"/>
      <c r="I74" s="32"/>
      <c r="J74" s="32"/>
      <c r="K74" s="32"/>
      <c r="L74" s="34"/>
      <c r="M74" s="34"/>
      <c r="N74" s="34"/>
      <c r="O74" s="34"/>
      <c r="P74" s="34"/>
    </row>
    <row r="75" spans="1:28">
      <c r="A75" s="32"/>
      <c r="B75" s="32"/>
      <c r="C75" s="32"/>
      <c r="D75" s="32"/>
      <c r="E75" s="32"/>
      <c r="F75" s="32"/>
      <c r="G75" s="32"/>
      <c r="H75" s="32"/>
      <c r="I75" s="32"/>
      <c r="J75" s="32"/>
      <c r="K75" s="32"/>
      <c r="L75" s="32"/>
      <c r="M75" s="32"/>
      <c r="N75" s="32"/>
      <c r="O75" s="32"/>
      <c r="P75" s="32"/>
    </row>
    <row r="76" spans="1:28">
      <c r="A76" s="32"/>
      <c r="B76" s="32"/>
      <c r="C76" s="32"/>
      <c r="D76" s="32"/>
      <c r="E76" s="32"/>
      <c r="F76" s="32"/>
      <c r="G76" s="32"/>
      <c r="H76" s="32"/>
      <c r="I76" s="32"/>
      <c r="J76" s="32"/>
      <c r="K76" s="32"/>
      <c r="L76" s="32"/>
      <c r="M76" s="32"/>
      <c r="N76" s="32"/>
      <c r="O76" s="32"/>
      <c r="P76" s="32"/>
    </row>
    <row r="77" spans="1:28">
      <c r="A77" s="32"/>
      <c r="B77" s="32"/>
      <c r="C77" s="32"/>
      <c r="D77" s="32"/>
      <c r="E77" s="32"/>
      <c r="F77" s="32"/>
      <c r="G77" s="32"/>
      <c r="H77" s="32"/>
      <c r="I77" s="32"/>
      <c r="J77" s="32"/>
      <c r="K77" s="32"/>
      <c r="L77" s="32"/>
      <c r="M77" s="32"/>
      <c r="N77" s="32"/>
      <c r="O77" s="32"/>
      <c r="P77" s="32"/>
    </row>
    <row r="78" spans="1:28">
      <c r="A78" s="32"/>
      <c r="B78" s="32"/>
      <c r="C78" s="32"/>
      <c r="D78" s="32"/>
      <c r="E78" s="32"/>
      <c r="F78" s="32"/>
      <c r="G78" s="32"/>
      <c r="H78" s="32"/>
      <c r="I78" s="32"/>
      <c r="J78" s="32"/>
      <c r="K78" s="32"/>
      <c r="L78" s="32"/>
      <c r="M78" s="32"/>
      <c r="N78" s="32"/>
      <c r="O78" s="32"/>
      <c r="P78" s="32"/>
    </row>
    <row r="79" spans="1:28">
      <c r="A79" s="32"/>
      <c r="B79" s="32"/>
      <c r="C79" s="32"/>
      <c r="D79" s="32"/>
      <c r="E79" s="32"/>
      <c r="F79" s="32"/>
      <c r="G79" s="32"/>
      <c r="H79" s="32"/>
      <c r="I79" s="32"/>
      <c r="J79" s="32"/>
      <c r="K79" s="32"/>
      <c r="L79" s="32"/>
      <c r="M79" s="32"/>
      <c r="N79" s="32"/>
      <c r="O79" s="32"/>
      <c r="P79" s="32"/>
    </row>
    <row r="80" spans="1:28">
      <c r="A80" s="32"/>
      <c r="B80" s="32"/>
      <c r="C80" s="32"/>
      <c r="D80" s="32"/>
      <c r="E80" s="32"/>
      <c r="F80" s="32"/>
      <c r="G80" s="32"/>
      <c r="H80" s="32"/>
      <c r="I80" s="32"/>
      <c r="J80" s="32"/>
      <c r="K80" s="32"/>
      <c r="L80" s="32"/>
      <c r="M80" s="32"/>
      <c r="N80" s="32"/>
      <c r="O80" s="32"/>
      <c r="P80" s="32"/>
    </row>
    <row r="81" spans="1:16">
      <c r="A81" s="32"/>
      <c r="B81" s="32"/>
      <c r="C81" s="32"/>
      <c r="D81" s="32"/>
      <c r="E81" s="32"/>
      <c r="F81" s="32"/>
      <c r="G81" s="32"/>
      <c r="H81" s="32"/>
      <c r="I81" s="32"/>
      <c r="J81" s="32"/>
      <c r="K81" s="32"/>
      <c r="L81" s="32"/>
      <c r="M81" s="32"/>
      <c r="N81" s="32"/>
      <c r="O81" s="32"/>
      <c r="P81" s="32"/>
    </row>
    <row r="82" spans="1:16">
      <c r="A82" s="32"/>
      <c r="B82" s="32"/>
      <c r="C82" s="32"/>
      <c r="D82" s="32"/>
      <c r="E82" s="32"/>
      <c r="F82" s="32"/>
      <c r="G82" s="32"/>
      <c r="H82" s="32"/>
      <c r="I82" s="32"/>
      <c r="J82" s="32"/>
      <c r="K82" s="32"/>
      <c r="L82" s="32"/>
      <c r="M82" s="32"/>
      <c r="N82" s="32"/>
      <c r="O82" s="32"/>
      <c r="P82" s="32"/>
    </row>
    <row r="83" spans="1:16">
      <c r="A83" s="32"/>
      <c r="B83" s="32"/>
      <c r="C83" s="32"/>
      <c r="D83" s="32"/>
      <c r="E83" s="32"/>
      <c r="F83" s="32"/>
      <c r="G83" s="32"/>
      <c r="H83" s="32"/>
      <c r="I83" s="32"/>
      <c r="J83" s="32"/>
      <c r="K83" s="32"/>
      <c r="L83" s="32"/>
      <c r="M83" s="32"/>
      <c r="N83" s="32"/>
      <c r="O83" s="32"/>
      <c r="P83" s="32"/>
    </row>
    <row r="84" spans="1:16">
      <c r="A84" s="32"/>
      <c r="B84" s="32"/>
      <c r="C84" s="32"/>
      <c r="D84" s="32"/>
      <c r="E84" s="32"/>
      <c r="F84" s="32"/>
      <c r="G84" s="32"/>
      <c r="H84" s="32"/>
      <c r="I84" s="32"/>
      <c r="J84" s="32"/>
      <c r="K84" s="32"/>
      <c r="L84" s="32"/>
      <c r="M84" s="32"/>
      <c r="N84" s="32"/>
      <c r="O84" s="32"/>
      <c r="P84" s="32"/>
    </row>
    <row r="85" spans="1:16">
      <c r="A85" s="32"/>
      <c r="B85" s="32"/>
      <c r="C85" s="32"/>
      <c r="D85" s="32"/>
      <c r="E85" s="32"/>
      <c r="F85" s="32"/>
      <c r="G85" s="32"/>
      <c r="H85" s="32"/>
      <c r="I85" s="32"/>
      <c r="J85" s="32"/>
      <c r="K85" s="32"/>
      <c r="L85" s="32"/>
      <c r="M85" s="32"/>
      <c r="N85" s="32"/>
      <c r="O85" s="32"/>
      <c r="P85" s="32"/>
    </row>
    <row r="86" spans="1:16">
      <c r="A86" s="32"/>
      <c r="B86" s="32"/>
      <c r="C86" s="32"/>
      <c r="D86" s="32"/>
      <c r="E86" s="32"/>
      <c r="F86" s="32"/>
      <c r="G86" s="32"/>
      <c r="H86" s="32"/>
      <c r="I86" s="32"/>
      <c r="J86" s="32"/>
      <c r="K86" s="32"/>
      <c r="L86" s="32"/>
      <c r="M86" s="32"/>
      <c r="N86" s="32"/>
      <c r="O86" s="32"/>
      <c r="P86" s="32"/>
    </row>
    <row r="87" spans="1:16">
      <c r="A87" s="32"/>
      <c r="B87" s="32"/>
      <c r="C87" s="32"/>
      <c r="D87" s="32"/>
      <c r="E87" s="32"/>
      <c r="F87" s="32"/>
      <c r="G87" s="32"/>
      <c r="H87" s="32"/>
      <c r="I87" s="32"/>
      <c r="J87" s="32"/>
      <c r="K87" s="32"/>
      <c r="L87" s="32"/>
      <c r="M87" s="32"/>
      <c r="N87" s="32"/>
      <c r="O87" s="32"/>
      <c r="P87" s="32"/>
    </row>
  </sheetData>
  <sheetProtection algorithmName="SHA-512" hashValue="BcSS8fbAFTDaI7MNxk9fh5y7VtLR/S76AkuxpsmGuCuXhmjSPKljqe9t8T+y3lZG5GEBzeDBFsq/vYz7Un+SUg==" saltValue="7t5li/O26en3wddhjz+62w==" spinCount="100000" sheet="1" selectLockedCells="1"/>
  <mergeCells count="6">
    <mergeCell ref="A1:B1"/>
    <mergeCell ref="G38:I38"/>
    <mergeCell ref="G5:I5"/>
    <mergeCell ref="H6:I6"/>
    <mergeCell ref="J6:K6"/>
    <mergeCell ref="H12:I12"/>
  </mergeCells>
  <conditionalFormatting sqref="D8:D11">
    <cfRule type="cellIs" dxfId="503" priority="140" operator="equal">
      <formula>"NO"</formula>
    </cfRule>
    <cfRule type="cellIs" dxfId="502" priority="141" operator="equal">
      <formula>"SI"</formula>
    </cfRule>
  </conditionalFormatting>
  <conditionalFormatting sqref="E36 E33:E34">
    <cfRule type="cellIs" dxfId="501" priority="143" operator="equal">
      <formula>"YES"</formula>
    </cfRule>
  </conditionalFormatting>
  <conditionalFormatting sqref="D39">
    <cfRule type="cellIs" dxfId="500" priority="136" operator="equal">
      <formula>"NO"</formula>
    </cfRule>
  </conditionalFormatting>
  <conditionalFormatting sqref="D39:E39 E38">
    <cfRule type="cellIs" dxfId="499" priority="137" operator="equal">
      <formula>"YES"</formula>
    </cfRule>
  </conditionalFormatting>
  <conditionalFormatting sqref="E4">
    <cfRule type="cellIs" dxfId="498" priority="125" operator="equal">
      <formula>"CATEGORÍA - C"</formula>
    </cfRule>
    <cfRule type="cellIs" dxfId="497" priority="126" operator="equal">
      <formula>"CATEGORÍA - B"</formula>
    </cfRule>
    <cfRule type="cellIs" dxfId="496" priority="127" operator="equal">
      <formula>"CATEGORÍA - A"</formula>
    </cfRule>
    <cfRule type="cellIs" dxfId="495" priority="131" operator="equal">
      <formula>"NO"</formula>
    </cfRule>
    <cfRule type="cellIs" dxfId="494" priority="132" operator="equal">
      <formula>"YES"</formula>
    </cfRule>
  </conditionalFormatting>
  <conditionalFormatting sqref="E38:E39 E8:E11 E13:E14 E16:E19 E36 E21:E25 E30:E31 E33:E34">
    <cfRule type="cellIs" dxfId="493" priority="226" operator="equal">
      <formula>"CONTINUE RESPONDIENDO"</formula>
    </cfRule>
  </conditionalFormatting>
  <conditionalFormatting sqref="E8:E11 E13:E14 E30:E31">
    <cfRule type="cellIs" dxfId="492" priority="225" operator="equal">
      <formula>"VEA LA GUÍA"</formula>
    </cfRule>
  </conditionalFormatting>
  <conditionalFormatting sqref="E17:E19">
    <cfRule type="cellIs" dxfId="491" priority="172" operator="equal">
      <formula>"SEE GUIDANCE"</formula>
    </cfRule>
  </conditionalFormatting>
  <conditionalFormatting sqref="E21:E25">
    <cfRule type="cellIs" dxfId="490" priority="170" operator="equal">
      <formula>"SEE GUIDANCE"</formula>
    </cfRule>
    <cfRule type="cellIs" dxfId="489" priority="206" operator="equal">
      <formula>"SEE GUIDENCE"</formula>
    </cfRule>
    <cfRule type="cellIs" dxfId="488" priority="207" operator="equal">
      <formula>"EXCLUDED"</formula>
    </cfRule>
  </conditionalFormatting>
  <conditionalFormatting sqref="E33:E34">
    <cfRule type="cellIs" dxfId="487" priority="166" operator="equal">
      <formula>"SEE GUIDANCE"</formula>
    </cfRule>
    <cfRule type="cellIs" dxfId="486" priority="167" operator="equal">
      <formula>"SEE GUIDENCE"</formula>
    </cfRule>
  </conditionalFormatting>
  <conditionalFormatting sqref="E36">
    <cfRule type="cellIs" dxfId="485" priority="164" operator="equal">
      <formula>"SEE GUIDANCE"</formula>
    </cfRule>
    <cfRule type="cellIs" dxfId="484" priority="165" operator="equal">
      <formula>"SEE GUIDENCE"</formula>
    </cfRule>
  </conditionalFormatting>
  <conditionalFormatting sqref="E38">
    <cfRule type="cellIs" dxfId="483" priority="95" operator="equal">
      <formula>"EXCLUIDO"</formula>
    </cfRule>
    <cfRule type="cellIs" dxfId="482" priority="96" operator="equal">
      <formula>"FIN DEL EXAMEN"</formula>
    </cfRule>
    <cfRule type="cellIs" dxfId="481" priority="160" operator="equal">
      <formula>"END ESS"</formula>
    </cfRule>
    <cfRule type="cellIs" dxfId="480" priority="161" operator="equal">
      <formula>"SEE GUIDANCE"</formula>
    </cfRule>
    <cfRule type="cellIs" dxfId="479" priority="162" operator="equal">
      <formula>"SEE GUIDENCE"</formula>
    </cfRule>
  </conditionalFormatting>
  <conditionalFormatting sqref="E38:E39">
    <cfRule type="cellIs" dxfId="478" priority="163" operator="equal">
      <formula>"EXCLUDED"</formula>
    </cfRule>
  </conditionalFormatting>
  <conditionalFormatting sqref="D38">
    <cfRule type="cellIs" dxfId="477" priority="110" operator="equal">
      <formula>"CATEGORÍA - C"</formula>
    </cfRule>
    <cfRule type="cellIs" dxfId="476" priority="111" operator="equal">
      <formula>"CATEGORÍA - B"</formula>
    </cfRule>
    <cfRule type="cellIs" dxfId="475" priority="112" operator="equal">
      <formula>"CATEGORÍA - A"</formula>
    </cfRule>
    <cfRule type="cellIs" dxfId="474" priority="113" operator="equal">
      <formula>"NO"</formula>
    </cfRule>
    <cfRule type="cellIs" dxfId="473" priority="114" operator="equal">
      <formula>"YES"</formula>
    </cfRule>
  </conditionalFormatting>
  <conditionalFormatting sqref="D36 D33:D34 D28:D31 D24:D25 D21:D22 D16:D19 D13:D14">
    <cfRule type="cellIs" dxfId="472" priority="109" operator="equal">
      <formula>"SI"</formula>
    </cfRule>
  </conditionalFormatting>
  <conditionalFormatting sqref="E16:E19">
    <cfRule type="cellIs" dxfId="471" priority="107" operator="equal">
      <formula>"VEA LA GUÍA"</formula>
    </cfRule>
  </conditionalFormatting>
  <conditionalFormatting sqref="E21:E22">
    <cfRule type="cellIs" dxfId="470" priority="106" operator="equal">
      <formula>"EXCLUDED"</formula>
    </cfRule>
  </conditionalFormatting>
  <conditionalFormatting sqref="E21:E22">
    <cfRule type="cellIs" dxfId="469" priority="105" operator="equal">
      <formula>"SEE GUIDANCE"</formula>
    </cfRule>
  </conditionalFormatting>
  <conditionalFormatting sqref="E21:E22">
    <cfRule type="cellIs" dxfId="468" priority="104" operator="equal">
      <formula>"VEA LA GUÍA"</formula>
    </cfRule>
  </conditionalFormatting>
  <conditionalFormatting sqref="E36 E24:E25 E30:E31 E33:E34">
    <cfRule type="cellIs" dxfId="467" priority="101" operator="equal">
      <formula>"VEA LA GUÍA"</formula>
    </cfRule>
  </conditionalFormatting>
  <conditionalFormatting sqref="E36 E33:E34">
    <cfRule type="cellIs" dxfId="466" priority="97" operator="equal">
      <formula>"YES"</formula>
    </cfRule>
  </conditionalFormatting>
  <conditionalFormatting sqref="G13:G14">
    <cfRule type="cellIs" dxfId="465" priority="94" operator="equal">
      <formula>"ND2"</formula>
    </cfRule>
  </conditionalFormatting>
  <conditionalFormatting sqref="G14">
    <cfRule type="cellIs" dxfId="464" priority="93" operator="equal">
      <formula>"SI"</formula>
    </cfRule>
  </conditionalFormatting>
  <conditionalFormatting sqref="G16:H16 G17:G19">
    <cfRule type="cellIs" dxfId="463" priority="92" stopIfTrue="1" operator="equal">
      <formula>"ND3"</formula>
    </cfRule>
  </conditionalFormatting>
  <conditionalFormatting sqref="G16:H16 G17:G19">
    <cfRule type="cellIs" dxfId="462" priority="91" operator="equal">
      <formula>"SI"</formula>
    </cfRule>
  </conditionalFormatting>
  <conditionalFormatting sqref="H16">
    <cfRule type="cellIs" dxfId="461" priority="90" operator="equal">
      <formula>"ND4"</formula>
    </cfRule>
  </conditionalFormatting>
  <conditionalFormatting sqref="I19">
    <cfRule type="cellIs" dxfId="460" priority="89" stopIfTrue="1" operator="equal">
      <formula>"ND3"</formula>
    </cfRule>
  </conditionalFormatting>
  <conditionalFormatting sqref="I19">
    <cfRule type="cellIs" dxfId="459" priority="88" operator="equal">
      <formula>"SI"</formula>
    </cfRule>
  </conditionalFormatting>
  <conditionalFormatting sqref="I19">
    <cfRule type="cellIs" dxfId="458" priority="87" operator="equal">
      <formula>"ND4"</formula>
    </cfRule>
  </conditionalFormatting>
  <conditionalFormatting sqref="H19">
    <cfRule type="cellIs" dxfId="457" priority="83" operator="equal">
      <formula>"ND2"</formula>
    </cfRule>
    <cfRule type="cellIs" dxfId="456" priority="86" stopIfTrue="1" operator="equal">
      <formula>"ND3"</formula>
    </cfRule>
  </conditionalFormatting>
  <conditionalFormatting sqref="H19">
    <cfRule type="cellIs" dxfId="455" priority="85" operator="equal">
      <formula>"SI"</formula>
    </cfRule>
  </conditionalFormatting>
  <conditionalFormatting sqref="H19">
    <cfRule type="cellIs" dxfId="454" priority="84" operator="equal">
      <formula>"ND4"</formula>
    </cfRule>
  </conditionalFormatting>
  <conditionalFormatting sqref="G21:G22">
    <cfRule type="cellIs" dxfId="453" priority="80" operator="equal">
      <formula>"ND4"</formula>
    </cfRule>
    <cfRule type="cellIs" dxfId="452" priority="82" stopIfTrue="1" operator="equal">
      <formula>"ND3"</formula>
    </cfRule>
  </conditionalFormatting>
  <conditionalFormatting sqref="G21:G22">
    <cfRule type="cellIs" dxfId="451" priority="81" operator="equal">
      <formula>"SI"</formula>
    </cfRule>
  </conditionalFormatting>
  <conditionalFormatting sqref="H22">
    <cfRule type="cellIs" dxfId="450" priority="75" operator="equal">
      <formula>"ND5"</formula>
    </cfRule>
    <cfRule type="cellIs" dxfId="449" priority="76" operator="equal">
      <formula>"ND2"</formula>
    </cfRule>
    <cfRule type="cellIs" dxfId="448" priority="79" stopIfTrue="1" operator="equal">
      <formula>"ND3"</formula>
    </cfRule>
  </conditionalFormatting>
  <conditionalFormatting sqref="H22">
    <cfRule type="cellIs" dxfId="447" priority="78" operator="equal">
      <formula>"SI"</formula>
    </cfRule>
  </conditionalFormatting>
  <conditionalFormatting sqref="H22">
    <cfRule type="cellIs" dxfId="446" priority="77" operator="equal">
      <formula>"ND4"</formula>
    </cfRule>
  </conditionalFormatting>
  <conditionalFormatting sqref="H24">
    <cfRule type="cellIs" dxfId="445" priority="69" operator="equal">
      <formula>"ND5"</formula>
    </cfRule>
    <cfRule type="cellIs" dxfId="444" priority="70" operator="equal">
      <formula>"ND5"</formula>
    </cfRule>
    <cfRule type="cellIs" dxfId="443" priority="71" operator="equal">
      <formula>"ND2"</formula>
    </cfRule>
    <cfRule type="cellIs" dxfId="442" priority="74" stopIfTrue="1" operator="equal">
      <formula>"ND3"</formula>
    </cfRule>
  </conditionalFormatting>
  <conditionalFormatting sqref="H24">
    <cfRule type="cellIs" dxfId="441" priority="73" operator="equal">
      <formula>"SI"</formula>
    </cfRule>
  </conditionalFormatting>
  <conditionalFormatting sqref="H24">
    <cfRule type="cellIs" dxfId="440" priority="72" operator="equal">
      <formula>"ND4"</formula>
    </cfRule>
  </conditionalFormatting>
  <conditionalFormatting sqref="G24">
    <cfRule type="cellIs" dxfId="439" priority="65" operator="equal">
      <formula>"EXCLUIDO"</formula>
    </cfRule>
    <cfRule type="cellIs" dxfId="438" priority="66" operator="equal">
      <formula>"ND4"</formula>
    </cfRule>
    <cfRule type="cellIs" dxfId="437" priority="68" stopIfTrue="1" operator="equal">
      <formula>"ND3"</formula>
    </cfRule>
  </conditionalFormatting>
  <conditionalFormatting sqref="G24">
    <cfRule type="cellIs" dxfId="436" priority="67" operator="equal">
      <formula>"SI"</formula>
    </cfRule>
  </conditionalFormatting>
  <conditionalFormatting sqref="G25">
    <cfRule type="cellIs" dxfId="435" priority="59" operator="equal">
      <formula>"ND5"</formula>
    </cfRule>
    <cfRule type="cellIs" dxfId="434" priority="60" operator="equal">
      <formula>"ND5"</formula>
    </cfRule>
    <cfRule type="cellIs" dxfId="433" priority="61" operator="equal">
      <formula>"ND2"</formula>
    </cfRule>
    <cfRule type="cellIs" dxfId="432" priority="64" stopIfTrue="1" operator="equal">
      <formula>"ND3"</formula>
    </cfRule>
  </conditionalFormatting>
  <conditionalFormatting sqref="G25">
    <cfRule type="cellIs" dxfId="431" priority="63" operator="equal">
      <formula>"SI"</formula>
    </cfRule>
  </conditionalFormatting>
  <conditionalFormatting sqref="G25">
    <cfRule type="cellIs" dxfId="430" priority="62" operator="equal">
      <formula>"ND4"</formula>
    </cfRule>
  </conditionalFormatting>
  <conditionalFormatting sqref="G27">
    <cfRule type="cellIs" dxfId="429" priority="55" operator="equal">
      <formula>"EXCLUIDO"</formula>
    </cfRule>
    <cfRule type="cellIs" dxfId="428" priority="56" operator="equal">
      <formula>"ND4"</formula>
    </cfRule>
    <cfRule type="cellIs" dxfId="427" priority="58" stopIfTrue="1" operator="equal">
      <formula>"ND3"</formula>
    </cfRule>
  </conditionalFormatting>
  <conditionalFormatting sqref="G27">
    <cfRule type="cellIs" dxfId="426" priority="57" operator="equal">
      <formula>"SI"</formula>
    </cfRule>
  </conditionalFormatting>
  <conditionalFormatting sqref="H27">
    <cfRule type="cellIs" dxfId="425" priority="48" operator="equal">
      <formula>"ND6"</formula>
    </cfRule>
    <cfRule type="cellIs" dxfId="424" priority="49" operator="equal">
      <formula>"ND5"</formula>
    </cfRule>
    <cfRule type="cellIs" dxfId="423" priority="50" operator="equal">
      <formula>"ND5"</formula>
    </cfRule>
    <cfRule type="cellIs" dxfId="422" priority="51" operator="equal">
      <formula>"ND2"</formula>
    </cfRule>
    <cfRule type="cellIs" dxfId="421" priority="54" stopIfTrue="1" operator="equal">
      <formula>"ND3"</formula>
    </cfRule>
  </conditionalFormatting>
  <conditionalFormatting sqref="H27">
    <cfRule type="cellIs" dxfId="420" priority="53" operator="equal">
      <formula>"SI"</formula>
    </cfRule>
  </conditionalFormatting>
  <conditionalFormatting sqref="H27">
    <cfRule type="cellIs" dxfId="419" priority="52" operator="equal">
      <formula>"ND4"</formula>
    </cfRule>
  </conditionalFormatting>
  <conditionalFormatting sqref="G28:G31">
    <cfRule type="cellIs" dxfId="418" priority="41" operator="equal">
      <formula>"ND6"</formula>
    </cfRule>
    <cfRule type="cellIs" dxfId="417" priority="42" operator="equal">
      <formula>"ND5"</formula>
    </cfRule>
    <cfRule type="cellIs" dxfId="416" priority="43" operator="equal">
      <formula>"ND5"</formula>
    </cfRule>
    <cfRule type="cellIs" dxfId="415" priority="44" operator="equal">
      <formula>"ND2"</formula>
    </cfRule>
    <cfRule type="cellIs" dxfId="414" priority="47" stopIfTrue="1" operator="equal">
      <formula>"ND3"</formula>
    </cfRule>
  </conditionalFormatting>
  <conditionalFormatting sqref="G28:G31">
    <cfRule type="cellIs" dxfId="413" priority="46" operator="equal">
      <formula>"SI"</formula>
    </cfRule>
  </conditionalFormatting>
  <conditionalFormatting sqref="G28:G31">
    <cfRule type="cellIs" dxfId="412" priority="45" operator="equal">
      <formula>"ND4"</formula>
    </cfRule>
  </conditionalFormatting>
  <conditionalFormatting sqref="G33:G34">
    <cfRule type="cellIs" dxfId="411" priority="33" operator="equal">
      <formula>"ND7"</formula>
    </cfRule>
    <cfRule type="cellIs" dxfId="410" priority="34" operator="equal">
      <formula>"ND6"</formula>
    </cfRule>
    <cfRule type="cellIs" dxfId="409" priority="35" operator="equal">
      <formula>"ND5"</formula>
    </cfRule>
    <cfRule type="cellIs" dxfId="408" priority="36" operator="equal">
      <formula>"ND5"</formula>
    </cfRule>
    <cfRule type="cellIs" dxfId="407" priority="37" operator="equal">
      <formula>"ND2"</formula>
    </cfRule>
    <cfRule type="cellIs" dxfId="406" priority="40" stopIfTrue="1" operator="equal">
      <formula>"ND3"</formula>
    </cfRule>
  </conditionalFormatting>
  <conditionalFormatting sqref="G33:G34">
    <cfRule type="cellIs" dxfId="405" priority="39" operator="equal">
      <formula>"SI"</formula>
    </cfRule>
  </conditionalFormatting>
  <conditionalFormatting sqref="G33:G34">
    <cfRule type="cellIs" dxfId="404" priority="38" operator="equal">
      <formula>"ND4"</formula>
    </cfRule>
  </conditionalFormatting>
  <conditionalFormatting sqref="G36">
    <cfRule type="cellIs" dxfId="403" priority="24" operator="equal">
      <formula>"ND8"</formula>
    </cfRule>
    <cfRule type="cellIs" dxfId="402" priority="25" operator="equal">
      <formula>"ND7"</formula>
    </cfRule>
    <cfRule type="cellIs" dxfId="401" priority="26" operator="equal">
      <formula>"ND6"</formula>
    </cfRule>
    <cfRule type="cellIs" dxfId="400" priority="27" operator="equal">
      <formula>"ND5"</formula>
    </cfRule>
    <cfRule type="cellIs" dxfId="399" priority="28" operator="equal">
      <formula>"ND5"</formula>
    </cfRule>
    <cfRule type="cellIs" dxfId="398" priority="29" operator="equal">
      <formula>"ND2"</formula>
    </cfRule>
    <cfRule type="cellIs" dxfId="397" priority="32" stopIfTrue="1" operator="equal">
      <formula>"ND3"</formula>
    </cfRule>
  </conditionalFormatting>
  <conditionalFormatting sqref="G36">
    <cfRule type="cellIs" dxfId="396" priority="31" operator="equal">
      <formula>"SI"</formula>
    </cfRule>
  </conditionalFormatting>
  <conditionalFormatting sqref="G36">
    <cfRule type="cellIs" dxfId="395" priority="30" operator="equal">
      <formula>"ND4"</formula>
    </cfRule>
  </conditionalFormatting>
  <conditionalFormatting sqref="D13">
    <cfRule type="cellIs" dxfId="394" priority="108" operator="equal">
      <formula>"NO"</formula>
    </cfRule>
  </conditionalFormatting>
  <conditionalFormatting sqref="D27">
    <cfRule type="cellIs" dxfId="393" priority="22" operator="equal">
      <formula>"NO"</formula>
    </cfRule>
    <cfRule type="cellIs" dxfId="392" priority="23" operator="equal">
      <formula>"SI"</formula>
    </cfRule>
  </conditionalFormatting>
  <conditionalFormatting sqref="E27">
    <cfRule type="cellIs" dxfId="391" priority="14" operator="equal">
      <formula>"CONTINUE RESPONDIENDO"</formula>
    </cfRule>
    <cfRule type="cellIs" dxfId="390" priority="15" operator="equal">
      <formula>"VEA LA GUÍA"</formula>
    </cfRule>
    <cfRule type="cellIs" dxfId="389" priority="16" operator="equal">
      <formula>"EXCLUIDO"</formula>
    </cfRule>
  </conditionalFormatting>
  <conditionalFormatting sqref="E28">
    <cfRule type="cellIs" dxfId="388" priority="13" operator="equal">
      <formula>"CONTINUE RESPONDIENDO"</formula>
    </cfRule>
  </conditionalFormatting>
  <conditionalFormatting sqref="E28">
    <cfRule type="cellIs" dxfId="387" priority="12" operator="equal">
      <formula>"VEA LA GUÍA"</formula>
    </cfRule>
  </conditionalFormatting>
  <conditionalFormatting sqref="E28">
    <cfRule type="cellIs" dxfId="386" priority="11" operator="equal">
      <formula>"VEA LA GUÍA"</formula>
    </cfRule>
  </conditionalFormatting>
  <conditionalFormatting sqref="E29">
    <cfRule type="cellIs" dxfId="385" priority="10" operator="equal">
      <formula>"CONTINUE RESPONDIENDO"</formula>
    </cfRule>
  </conditionalFormatting>
  <conditionalFormatting sqref="E29">
    <cfRule type="cellIs" dxfId="384" priority="9" operator="equal">
      <formula>"VEA LA GUÍA"</formula>
    </cfRule>
  </conditionalFormatting>
  <conditionalFormatting sqref="E29">
    <cfRule type="cellIs" dxfId="383" priority="8" operator="equal">
      <formula>"VEA LA GUÍA"</formula>
    </cfRule>
  </conditionalFormatting>
  <conditionalFormatting sqref="K38">
    <cfRule type="cellIs" dxfId="382" priority="3" operator="equal">
      <formula>"CATEGORÍA - C"</formula>
    </cfRule>
    <cfRule type="cellIs" dxfId="381" priority="4" operator="equal">
      <formula>"CATEGORÍA - B"</formula>
    </cfRule>
    <cfRule type="cellIs" dxfId="380" priority="5" operator="equal">
      <formula>"CATEGORÍA - A"</formula>
    </cfRule>
    <cfRule type="cellIs" dxfId="379" priority="6" operator="equal">
      <formula>"NO"</formula>
    </cfRule>
    <cfRule type="cellIs" dxfId="378" priority="7" operator="equal">
      <formula>"YES"</formula>
    </cfRule>
  </conditionalFormatting>
  <conditionalFormatting sqref="J38">
    <cfRule type="cellIs" dxfId="377" priority="1" operator="equal">
      <formula>"SIN OBJECIONES"</formula>
    </cfRule>
    <cfRule type="cellIs" dxfId="376" priority="2" operator="equal">
      <formula>"RECATEGORIZACIÓN"</formula>
    </cfRule>
  </conditionalFormatting>
  <dataValidations count="2">
    <dataValidation type="list" allowBlank="1" showInputMessage="1" showErrorMessage="1" sqref="D39" xr:uid="{AF8929E3-75B8-914C-A55C-90DFC143CECE}">
      <formula1>"YES,NO"</formula1>
    </dataValidation>
    <dataValidation type="list" allowBlank="1" showInputMessage="1" showErrorMessage="1" sqref="D8:D11 D33:D34 D13:D14 D16:D19 D21:D22 D24:D25 D36 D27:D31" xr:uid="{52EED671-03ED-714B-A474-38C107267963}">
      <formula1>"SI,NO"</formula1>
    </dataValidation>
  </dataValidation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69B857CA-84F9-BD4F-B29F-95F2CAF61D5E}">
          <x14:formula1>
            <xm:f>'REFERENCIAS INTERNAS'!$B$4:$B$6</xm:f>
          </x14:formula1>
          <xm:sqref>D38 K38</xm:sqref>
        </x14:dataValidation>
        <x14:dataValidation type="list" allowBlank="1" showInputMessage="1" showErrorMessage="1" xr:uid="{BA186D3E-7168-1545-ABD8-954F22E494EC}">
          <x14:formula1>
            <xm:f>'REFERENCIAS INTERNAS'!$B$24:$B$27</xm:f>
          </x14:formula1>
          <xm:sqref>J8:J11 J13:J14 J16:J19 J21:J22 J24:J25 J27:J31 J33:J34 J36</xm:sqref>
        </x14:dataValidation>
        <x14:dataValidation type="list" allowBlank="1" showInputMessage="1" showErrorMessage="1" xr:uid="{71A1F656-08F3-DE42-9794-5D45DE92582F}">
          <x14:formula1>
            <xm:f>'REFERENCIAS INTERNAS'!$B$31:$B$32</xm:f>
          </x14:formula1>
          <xm:sqref>J38</xm:sqref>
        </x14:dataValidation>
        <x14:dataValidation type="date" allowBlank="1" showInputMessage="1" showErrorMessage="1" xr:uid="{AAB05C86-30DD-D548-8604-A8E6A3D7AF46}">
          <x14:formula1>
            <xm:f>'REFERENCIAS INTERNAS'!D29</xm:f>
          </x14:formula1>
          <x14:formula2>
            <xm:f>'REFERENCIAS INTERNAS'!D30</xm:f>
          </x14:formula2>
          <xm:sqref>K3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998E-9113-1044-AE56-C6C813DBD73B}">
  <sheetPr codeName="Hoja4"/>
  <dimension ref="A1:AE101"/>
  <sheetViews>
    <sheetView zoomScale="80" zoomScaleNormal="80" workbookViewId="0">
      <selection activeCell="F3" sqref="F3"/>
    </sheetView>
  </sheetViews>
  <sheetFormatPr baseColWidth="10" defaultColWidth="11.1796875" defaultRowHeight="15"/>
  <cols>
    <col min="1" max="1" width="3.81640625" customWidth="1"/>
    <col min="2" max="2" width="7.36328125" customWidth="1"/>
    <col min="3" max="3" width="60.81640625" customWidth="1"/>
    <col min="4" max="5" width="9.453125" customWidth="1"/>
    <col min="6" max="6" width="92.81640625" customWidth="1"/>
    <col min="7" max="9" width="8.81640625" customWidth="1"/>
    <col min="10" max="10" width="16.81640625" customWidth="1"/>
    <col min="11" max="11" width="9.453125" customWidth="1"/>
    <col min="12" max="12" width="60.81640625" customWidth="1"/>
  </cols>
  <sheetData>
    <row r="1" spans="1:31" ht="36" customHeight="1" thickBot="1">
      <c r="A1" s="443" t="s">
        <v>221</v>
      </c>
      <c r="B1" s="442"/>
      <c r="C1" s="414" t="s">
        <v>52</v>
      </c>
      <c r="D1" s="415">
        <v>4</v>
      </c>
      <c r="E1" s="416"/>
      <c r="F1" s="414"/>
      <c r="G1" s="414"/>
      <c r="H1" s="414"/>
      <c r="I1" s="414"/>
      <c r="J1" s="414"/>
      <c r="K1" s="416"/>
      <c r="L1" s="421"/>
      <c r="M1" s="13"/>
      <c r="N1" s="16"/>
      <c r="O1" s="16"/>
      <c r="P1" s="16"/>
      <c r="Q1" s="387" t="s">
        <v>53</v>
      </c>
      <c r="R1" s="16"/>
      <c r="S1" s="16"/>
      <c r="T1" s="16"/>
      <c r="U1" s="16"/>
      <c r="V1" s="16"/>
      <c r="W1" s="16"/>
      <c r="X1" s="16"/>
      <c r="Y1" s="16"/>
      <c r="Z1" s="16"/>
      <c r="AA1" s="16"/>
      <c r="AB1" s="16"/>
      <c r="AC1" s="16"/>
      <c r="AD1" s="2"/>
      <c r="AE1" s="2"/>
    </row>
    <row r="2" spans="1:31" ht="36" customHeight="1">
      <c r="A2" s="396"/>
      <c r="B2" s="153"/>
      <c r="C2" s="162" t="s">
        <v>217</v>
      </c>
      <c r="D2" s="163">
        <v>4</v>
      </c>
      <c r="E2" s="163" t="s">
        <v>277</v>
      </c>
      <c r="F2" s="418" t="s">
        <v>225</v>
      </c>
      <c r="G2" s="419"/>
      <c r="H2" s="420"/>
      <c r="I2" s="420"/>
      <c r="J2" s="420"/>
      <c r="K2" s="420"/>
      <c r="L2" s="533" t="s">
        <v>400</v>
      </c>
      <c r="M2" s="13"/>
      <c r="N2" s="16"/>
      <c r="O2" s="16"/>
      <c r="P2" s="380"/>
      <c r="Q2" s="381"/>
      <c r="R2" s="35"/>
      <c r="S2" s="16"/>
      <c r="T2" s="16"/>
      <c r="U2" s="16"/>
      <c r="V2" s="16"/>
      <c r="W2" s="16"/>
      <c r="X2" s="16"/>
      <c r="Y2" s="16"/>
      <c r="Z2" s="16"/>
      <c r="AA2" s="16"/>
      <c r="AB2" s="16"/>
      <c r="AC2" s="16"/>
      <c r="AD2" s="2"/>
      <c r="AE2" s="2"/>
    </row>
    <row r="3" spans="1:31" ht="52.05" customHeight="1" thickBot="1">
      <c r="A3" s="211"/>
      <c r="B3" s="164" t="s">
        <v>0</v>
      </c>
      <c r="C3" s="38">
        <f>+'1. INFORMACIÓN GENERAL'!C3</f>
        <v>0</v>
      </c>
      <c r="D3" s="469" t="s">
        <v>83</v>
      </c>
      <c r="E3" s="469" t="s">
        <v>281</v>
      </c>
      <c r="F3" s="267" t="s">
        <v>282</v>
      </c>
      <c r="G3" s="170"/>
      <c r="H3" s="171"/>
      <c r="I3" s="171"/>
      <c r="J3" s="171"/>
      <c r="K3" s="40" t="s">
        <v>214</v>
      </c>
      <c r="L3" s="534"/>
      <c r="M3" s="13"/>
      <c r="N3" s="16"/>
      <c r="O3" s="16"/>
      <c r="P3" s="16"/>
      <c r="Q3" s="16"/>
      <c r="R3" s="16"/>
      <c r="S3" s="16"/>
      <c r="T3" s="16"/>
      <c r="U3" s="16"/>
      <c r="V3" s="16"/>
      <c r="W3" s="16"/>
      <c r="X3" s="16"/>
      <c r="Y3" s="16"/>
      <c r="Z3" s="16"/>
      <c r="AA3" s="16"/>
      <c r="AB3" s="16"/>
      <c r="AC3" s="16"/>
      <c r="AD3" s="2"/>
      <c r="AE3" s="2"/>
    </row>
    <row r="4" spans="1:31" ht="52.05" customHeight="1" thickBot="1">
      <c r="A4" s="212"/>
      <c r="B4" s="234" t="s">
        <v>1</v>
      </c>
      <c r="C4" s="38">
        <f>+'1. INFORMACIÓN GENERAL'!C4</f>
        <v>0</v>
      </c>
      <c r="D4" s="469" t="str">
        <f>+'1. INFORMACIÓN GENERAL'!D4</f>
        <v>SUBVENCIÓN MEDIANA</v>
      </c>
      <c r="E4" s="440">
        <f>+K52</f>
        <v>0</v>
      </c>
      <c r="F4" s="196"/>
      <c r="G4" s="173"/>
      <c r="H4" s="173"/>
      <c r="I4" s="174"/>
      <c r="J4" s="174"/>
      <c r="K4" s="174"/>
      <c r="L4" s="192"/>
      <c r="M4" s="13"/>
      <c r="N4" s="16"/>
      <c r="O4" s="16"/>
      <c r="P4" s="16"/>
      <c r="R4" s="16"/>
      <c r="S4" s="16"/>
      <c r="T4" s="16"/>
      <c r="U4" s="16"/>
      <c r="V4" s="16"/>
      <c r="W4" s="16"/>
      <c r="X4" s="16"/>
      <c r="Y4" s="16"/>
      <c r="Z4" s="16"/>
      <c r="AA4" s="16"/>
      <c r="AB4" s="16"/>
      <c r="AC4" s="16"/>
      <c r="AD4" s="2"/>
      <c r="AE4" s="2"/>
    </row>
    <row r="5" spans="1:31" ht="10.95" customHeight="1" thickBot="1">
      <c r="A5" s="213"/>
      <c r="B5" s="214"/>
      <c r="C5" s="215"/>
      <c r="D5" s="190"/>
      <c r="E5" s="191"/>
      <c r="F5" s="195"/>
      <c r="G5" s="566" t="s">
        <v>287</v>
      </c>
      <c r="H5" s="567"/>
      <c r="I5" s="568"/>
      <c r="J5" s="193"/>
      <c r="K5" s="194"/>
      <c r="L5" s="185"/>
      <c r="M5" s="13"/>
      <c r="N5" s="16"/>
      <c r="O5" s="16"/>
      <c r="P5" s="16"/>
      <c r="Q5" s="16"/>
      <c r="R5" s="16"/>
      <c r="S5" s="16"/>
      <c r="T5" s="16"/>
      <c r="U5" s="16"/>
      <c r="V5" s="16"/>
      <c r="W5" s="16"/>
      <c r="X5" s="16"/>
      <c r="Y5" s="16"/>
      <c r="Z5" s="16"/>
      <c r="AA5" s="16"/>
      <c r="AB5" s="16"/>
      <c r="AC5" s="16"/>
      <c r="AD5" s="2"/>
      <c r="AE5" s="2"/>
    </row>
    <row r="6" spans="1:31" ht="31.95" customHeight="1" thickBot="1">
      <c r="A6" s="206"/>
      <c r="B6" s="207"/>
      <c r="C6" s="208" t="s">
        <v>68</v>
      </c>
      <c r="D6" s="209"/>
      <c r="E6" s="210"/>
      <c r="F6" s="175" t="s">
        <v>181</v>
      </c>
      <c r="G6" s="222" t="s">
        <v>285</v>
      </c>
      <c r="H6" s="569" t="s">
        <v>286</v>
      </c>
      <c r="I6" s="569"/>
      <c r="J6" s="570" t="s">
        <v>180</v>
      </c>
      <c r="K6" s="574"/>
      <c r="L6" s="571"/>
      <c r="M6" s="13"/>
      <c r="N6" s="16"/>
      <c r="O6" s="16"/>
      <c r="P6" s="16"/>
      <c r="Q6" s="16"/>
      <c r="R6" s="16"/>
      <c r="S6" s="16"/>
      <c r="T6" s="16"/>
      <c r="U6" s="16"/>
      <c r="V6" s="16"/>
      <c r="W6" s="16"/>
      <c r="X6" s="16"/>
      <c r="Y6" s="16"/>
      <c r="Z6" s="16"/>
      <c r="AA6" s="16"/>
      <c r="AB6" s="16"/>
      <c r="AC6" s="16"/>
      <c r="AD6" s="2"/>
      <c r="AE6" s="2"/>
    </row>
    <row r="7" spans="1:31" ht="31.95" customHeight="1" thickBot="1">
      <c r="A7" s="233" t="s">
        <v>56</v>
      </c>
      <c r="B7" s="200"/>
      <c r="C7" s="48" t="s">
        <v>69</v>
      </c>
      <c r="D7" s="226" t="s">
        <v>70</v>
      </c>
      <c r="E7" s="225" t="s">
        <v>94</v>
      </c>
      <c r="F7" s="176" t="s">
        <v>283</v>
      </c>
      <c r="G7" s="148"/>
      <c r="H7" s="165"/>
      <c r="I7" s="165"/>
      <c r="J7" s="386" t="s">
        <v>165</v>
      </c>
      <c r="K7" s="427" t="s">
        <v>209</v>
      </c>
      <c r="L7" s="428" t="s">
        <v>134</v>
      </c>
      <c r="M7" s="13"/>
      <c r="N7" s="16"/>
      <c r="O7" s="16"/>
      <c r="P7" s="16"/>
      <c r="Q7" s="16"/>
      <c r="R7" s="16"/>
      <c r="S7" s="16"/>
      <c r="T7" s="16"/>
      <c r="U7" s="16"/>
      <c r="V7" s="16"/>
      <c r="W7" s="16"/>
      <c r="X7" s="16"/>
      <c r="Y7" s="16"/>
      <c r="Z7" s="16"/>
      <c r="AA7" s="16"/>
      <c r="AB7" s="16"/>
      <c r="AC7" s="16"/>
      <c r="AD7" s="2"/>
      <c r="AE7" s="2"/>
    </row>
    <row r="8" spans="1:31" ht="90" customHeight="1" thickBot="1">
      <c r="A8" s="216">
        <v>1</v>
      </c>
      <c r="B8" s="148"/>
      <c r="C8" s="199" t="s">
        <v>291</v>
      </c>
      <c r="D8" s="232"/>
      <c r="E8" s="471" t="str">
        <f>IF(D8="si","VEA LA GUÍA","CONTINUE RESPONDIENDO")</f>
        <v>CONTINUE RESPONDIENDO</v>
      </c>
      <c r="F8" s="50" t="s">
        <v>293</v>
      </c>
      <c r="G8" s="179"/>
      <c r="H8" s="180"/>
      <c r="I8" s="181"/>
      <c r="J8" s="525"/>
      <c r="K8" s="519"/>
      <c r="L8" s="261"/>
      <c r="M8" s="13"/>
      <c r="N8" s="16"/>
      <c r="O8" s="16"/>
      <c r="P8" s="16"/>
      <c r="Q8" s="16"/>
      <c r="R8" s="16"/>
      <c r="S8" s="16"/>
      <c r="T8" s="16"/>
      <c r="U8" s="16"/>
      <c r="V8" s="16"/>
      <c r="W8" s="16"/>
      <c r="X8" s="16"/>
      <c r="Y8" s="16"/>
      <c r="Z8" s="16"/>
      <c r="AA8" s="16"/>
      <c r="AB8" s="16"/>
      <c r="AC8" s="16"/>
      <c r="AD8" s="2"/>
      <c r="AE8" s="2"/>
    </row>
    <row r="9" spans="1:31" ht="90" customHeight="1" thickBot="1">
      <c r="A9" s="212">
        <v>2</v>
      </c>
      <c r="B9" s="148"/>
      <c r="C9" s="47" t="s">
        <v>292</v>
      </c>
      <c r="D9" s="232"/>
      <c r="E9" s="471" t="str">
        <f>IF(D9="si","VEA LA GUÍA","CONTINUE RESPONDIENDO")</f>
        <v>CONTINUE RESPONDIENDO</v>
      </c>
      <c r="F9" s="51" t="s">
        <v>294</v>
      </c>
      <c r="G9" s="182"/>
      <c r="H9" s="171"/>
      <c r="I9" s="172"/>
      <c r="J9" s="526"/>
      <c r="K9" s="520"/>
      <c r="L9" s="262"/>
      <c r="M9" s="13"/>
      <c r="N9" s="16"/>
      <c r="O9" s="16"/>
      <c r="P9" s="16"/>
      <c r="Q9" s="16"/>
      <c r="R9" s="16"/>
      <c r="S9" s="16"/>
      <c r="T9" s="16"/>
      <c r="U9" s="16"/>
      <c r="V9" s="16"/>
      <c r="W9" s="16"/>
      <c r="X9" s="16"/>
      <c r="Y9" s="16"/>
      <c r="Z9" s="16"/>
      <c r="AA9" s="16"/>
      <c r="AB9" s="16"/>
      <c r="AC9" s="16"/>
      <c r="AD9" s="2"/>
      <c r="AE9" s="2"/>
    </row>
    <row r="10" spans="1:31" ht="90" customHeight="1" thickBot="1">
      <c r="A10" s="212">
        <v>3</v>
      </c>
      <c r="B10" s="148"/>
      <c r="C10" s="47" t="s">
        <v>295</v>
      </c>
      <c r="D10" s="232"/>
      <c r="E10" s="471" t="str">
        <f t="shared" ref="E10" si="0">IF(D10="si","VEA LA GUÍA","CONTINUE RESPONDIENDO")</f>
        <v>CONTINUE RESPONDIENDO</v>
      </c>
      <c r="F10" s="51" t="s">
        <v>297</v>
      </c>
      <c r="G10" s="182"/>
      <c r="H10" s="171"/>
      <c r="I10" s="172"/>
      <c r="J10" s="526"/>
      <c r="K10" s="521"/>
      <c r="L10" s="262"/>
      <c r="M10" s="13"/>
      <c r="N10" s="16"/>
      <c r="O10" s="16"/>
      <c r="P10" s="16"/>
      <c r="Q10" s="16"/>
      <c r="R10" s="16"/>
      <c r="S10" s="16"/>
      <c r="T10" s="16"/>
      <c r="U10" s="16"/>
      <c r="V10" s="16"/>
      <c r="W10" s="16"/>
      <c r="X10" s="16"/>
      <c r="Y10" s="16"/>
      <c r="Z10" s="16"/>
      <c r="AA10" s="16"/>
      <c r="AB10" s="16"/>
      <c r="AC10" s="16"/>
      <c r="AD10" s="2"/>
      <c r="AE10" s="2"/>
    </row>
    <row r="11" spans="1:31" ht="90" customHeight="1" thickBot="1">
      <c r="A11" s="212">
        <v>4</v>
      </c>
      <c r="B11" s="148"/>
      <c r="C11" s="47" t="s">
        <v>71</v>
      </c>
      <c r="D11" s="228"/>
      <c r="E11" s="471" t="str">
        <f>IF(D11="si","VEA LA GUÍA","CONTINUE RESPONDIENDO")</f>
        <v>CONTINUE RESPONDIENDO</v>
      </c>
      <c r="F11" s="50" t="s">
        <v>298</v>
      </c>
      <c r="G11" s="182"/>
      <c r="H11" s="171"/>
      <c r="I11" s="172"/>
      <c r="J11" s="526"/>
      <c r="K11" s="521"/>
      <c r="L11" s="262"/>
      <c r="M11" s="13"/>
      <c r="N11" s="16"/>
      <c r="O11" s="16"/>
      <c r="P11" s="16"/>
      <c r="Q11" s="16"/>
      <c r="R11" s="16"/>
      <c r="S11" s="16"/>
      <c r="T11" s="16"/>
      <c r="U11" s="16"/>
      <c r="V11" s="16"/>
      <c r="W11" s="16"/>
      <c r="X11" s="16"/>
      <c r="Y11" s="16"/>
      <c r="Z11" s="16"/>
      <c r="AA11" s="16"/>
      <c r="AB11" s="16"/>
      <c r="AC11" s="16"/>
      <c r="AD11" s="2"/>
      <c r="AE11" s="2"/>
    </row>
    <row r="12" spans="1:31" ht="90" customHeight="1" thickBot="1">
      <c r="A12" s="212">
        <v>5</v>
      </c>
      <c r="B12" s="148"/>
      <c r="C12" s="47" t="s">
        <v>330</v>
      </c>
      <c r="D12" s="232"/>
      <c r="E12" s="471" t="str">
        <f>IF(D12="si","VEA LA GUÍA","CONTINUE RESPONDIENDO")</f>
        <v>CONTINUE RESPONDIENDO</v>
      </c>
      <c r="F12" s="50" t="s">
        <v>331</v>
      </c>
      <c r="G12" s="182"/>
      <c r="H12" s="171"/>
      <c r="I12" s="172"/>
      <c r="J12" s="526"/>
      <c r="K12" s="521"/>
      <c r="L12" s="262"/>
      <c r="M12" s="13"/>
      <c r="N12" s="16"/>
      <c r="O12" s="16"/>
      <c r="P12" s="16"/>
      <c r="Q12" s="16"/>
      <c r="R12" s="16"/>
      <c r="S12" s="16"/>
      <c r="T12" s="16"/>
      <c r="U12" s="16"/>
      <c r="V12" s="16"/>
      <c r="W12" s="16"/>
      <c r="X12" s="16"/>
      <c r="Y12" s="16"/>
      <c r="Z12" s="16"/>
      <c r="AA12" s="16"/>
      <c r="AB12" s="16"/>
      <c r="AC12" s="16"/>
      <c r="AD12" s="2"/>
      <c r="AE12" s="2"/>
    </row>
    <row r="13" spans="1:31" ht="90" customHeight="1" thickBot="1">
      <c r="A13" s="217">
        <v>6</v>
      </c>
      <c r="B13" s="148"/>
      <c r="C13" s="201" t="s">
        <v>332</v>
      </c>
      <c r="D13" s="232"/>
      <c r="E13" s="471" t="str">
        <f>IF(D13="si","VEA LA GUÍA","CONTINUE RESPONDIENDO")</f>
        <v>CONTINUE RESPONDIENDO</v>
      </c>
      <c r="F13" s="50" t="s">
        <v>333</v>
      </c>
      <c r="G13" s="183"/>
      <c r="H13" s="184"/>
      <c r="I13" s="185"/>
      <c r="J13" s="526"/>
      <c r="K13" s="521"/>
      <c r="L13" s="262"/>
      <c r="M13" s="13"/>
      <c r="N13" s="16"/>
      <c r="O13" s="16"/>
      <c r="P13" s="16"/>
      <c r="Q13" s="16"/>
      <c r="R13" s="16"/>
      <c r="S13" s="16"/>
      <c r="T13" s="16"/>
      <c r="U13" s="16"/>
      <c r="V13" s="16"/>
      <c r="W13" s="16"/>
      <c r="X13" s="16"/>
      <c r="Y13" s="16"/>
      <c r="Z13" s="16"/>
      <c r="AA13" s="16"/>
      <c r="AB13" s="16"/>
      <c r="AC13" s="16"/>
      <c r="AD13" s="2"/>
      <c r="AE13" s="2"/>
    </row>
    <row r="14" spans="1:31" ht="31.95" customHeight="1" thickBot="1">
      <c r="A14" s="233" t="s">
        <v>57</v>
      </c>
      <c r="B14" s="202"/>
      <c r="C14" s="49" t="s">
        <v>72</v>
      </c>
      <c r="D14" s="475"/>
      <c r="E14" s="477"/>
      <c r="F14" s="154"/>
      <c r="G14" s="222" t="s">
        <v>285</v>
      </c>
      <c r="H14" s="569" t="s">
        <v>286</v>
      </c>
      <c r="I14" s="569"/>
      <c r="J14" s="527"/>
      <c r="K14" s="522"/>
      <c r="L14" s="524"/>
      <c r="M14" s="13"/>
      <c r="N14" s="16"/>
      <c r="O14" s="16"/>
      <c r="P14" s="16"/>
      <c r="Q14" s="16"/>
      <c r="R14" s="16"/>
      <c r="S14" s="16"/>
      <c r="T14" s="16"/>
      <c r="U14" s="16"/>
      <c r="V14" s="16"/>
      <c r="W14" s="16"/>
      <c r="X14" s="16"/>
      <c r="Y14" s="16"/>
      <c r="Z14" s="16"/>
      <c r="AA14" s="16"/>
      <c r="AB14" s="16"/>
      <c r="AC14" s="16"/>
      <c r="AD14" s="2"/>
      <c r="AE14" s="2"/>
    </row>
    <row r="15" spans="1:31" ht="90" customHeight="1">
      <c r="A15" s="218">
        <v>7</v>
      </c>
      <c r="B15" s="148"/>
      <c r="C15" s="199" t="s">
        <v>299</v>
      </c>
      <c r="D15" s="228"/>
      <c r="E15" s="471" t="str">
        <f>IF(D15="NO","VEA LA GUÍA","CONTINUE RESPONDIENDO")</f>
        <v>CONTINUE RESPONDIENDO</v>
      </c>
      <c r="F15" s="50" t="s">
        <v>300</v>
      </c>
      <c r="G15" s="186" t="str">
        <f>IF(D15="SI","-","ND2")</f>
        <v>ND2</v>
      </c>
      <c r="H15" s="54"/>
      <c r="I15" s="167"/>
      <c r="J15" s="526"/>
      <c r="K15" s="521"/>
      <c r="L15" s="264"/>
      <c r="M15" s="13"/>
      <c r="N15" s="16"/>
      <c r="O15" s="16"/>
      <c r="P15" s="16"/>
      <c r="Q15" s="16"/>
      <c r="R15" s="16"/>
      <c r="S15" s="16"/>
      <c r="T15" s="16"/>
      <c r="U15" s="16"/>
      <c r="V15" s="16"/>
      <c r="W15" s="16"/>
      <c r="X15" s="16"/>
      <c r="Y15" s="16"/>
      <c r="Z15" s="16"/>
      <c r="AA15" s="16"/>
      <c r="AB15" s="16"/>
      <c r="AC15" s="16"/>
      <c r="AD15" s="2"/>
      <c r="AE15" s="2"/>
    </row>
    <row r="16" spans="1:31" ht="90" customHeight="1">
      <c r="A16" s="219">
        <v>8</v>
      </c>
      <c r="B16" s="148"/>
      <c r="C16" s="47" t="s">
        <v>334</v>
      </c>
      <c r="D16" s="228"/>
      <c r="E16" s="471" t="str">
        <f>IF(D16="SI","CONTINUE RESPONDIENDO","EXCLUIDO")</f>
        <v>EXCLUIDO</v>
      </c>
      <c r="F16" s="50" t="s">
        <v>335</v>
      </c>
      <c r="G16" s="186" t="str">
        <f t="shared" ref="G16" si="1">IF(D16="SI","-","ND2")</f>
        <v>ND2</v>
      </c>
      <c r="H16" s="54"/>
      <c r="I16" s="167"/>
      <c r="J16" s="526"/>
      <c r="K16" s="521"/>
      <c r="L16" s="262"/>
      <c r="M16" s="13"/>
      <c r="N16" s="16"/>
      <c r="O16" s="16"/>
      <c r="P16" s="16"/>
      <c r="Q16" s="16"/>
      <c r="R16" s="16"/>
      <c r="S16" s="16"/>
      <c r="T16" s="16"/>
      <c r="U16" s="16"/>
      <c r="V16" s="16"/>
      <c r="W16" s="16"/>
      <c r="X16" s="16"/>
      <c r="Y16" s="16"/>
      <c r="Z16" s="16"/>
      <c r="AA16" s="16"/>
      <c r="AB16" s="16"/>
      <c r="AC16" s="16"/>
      <c r="AD16" s="2"/>
      <c r="AE16" s="2"/>
    </row>
    <row r="17" spans="1:31" ht="90" customHeight="1">
      <c r="A17" s="219">
        <v>9</v>
      </c>
      <c r="B17" s="148"/>
      <c r="C17" s="47" t="s">
        <v>336</v>
      </c>
      <c r="D17" s="228"/>
      <c r="E17" s="471" t="str">
        <f>IF(D17="NO","CONTINUE RESPONDIENDO","VEA LA GUÍA")</f>
        <v>VEA LA GUÍA</v>
      </c>
      <c r="F17" s="50" t="s">
        <v>337</v>
      </c>
      <c r="G17" s="186" t="str">
        <f>IF(D17="NO","-","ND2")</f>
        <v>ND2</v>
      </c>
      <c r="H17" s="54"/>
      <c r="I17" s="167"/>
      <c r="J17" s="526"/>
      <c r="K17" s="521"/>
      <c r="L17" s="262"/>
      <c r="M17" s="13"/>
      <c r="N17" s="16"/>
      <c r="O17" s="16"/>
      <c r="P17" s="16"/>
      <c r="Q17" s="16"/>
      <c r="R17" s="16"/>
      <c r="S17" s="16"/>
      <c r="T17" s="16"/>
      <c r="U17" s="16"/>
      <c r="V17" s="16"/>
      <c r="W17" s="16"/>
      <c r="X17" s="16"/>
      <c r="Y17" s="16"/>
      <c r="Z17" s="16"/>
      <c r="AA17" s="16"/>
      <c r="AB17" s="16"/>
      <c r="AC17" s="16"/>
      <c r="AD17" s="2"/>
      <c r="AE17" s="2"/>
    </row>
    <row r="18" spans="1:31" ht="90" customHeight="1">
      <c r="A18" s="219">
        <v>10</v>
      </c>
      <c r="B18" s="148"/>
      <c r="C18" s="47" t="s">
        <v>73</v>
      </c>
      <c r="D18" s="228"/>
      <c r="E18" s="471" t="str">
        <f>IF(D18="si","VEA LA GUÍA","CONTINUE RESPONDIENDO")</f>
        <v>CONTINUE RESPONDIENDO</v>
      </c>
      <c r="F18" s="50" t="s">
        <v>338</v>
      </c>
      <c r="G18" s="186" t="str">
        <f>IF(D18="NO","-","ND2")</f>
        <v>ND2</v>
      </c>
      <c r="H18" s="54"/>
      <c r="I18" s="167"/>
      <c r="J18" s="526"/>
      <c r="K18" s="521"/>
      <c r="L18" s="262"/>
      <c r="M18" s="13"/>
      <c r="N18" s="16"/>
      <c r="O18" s="16"/>
      <c r="P18" s="16"/>
      <c r="Q18" s="16"/>
      <c r="R18" s="16"/>
      <c r="S18" s="16"/>
      <c r="T18" s="16"/>
      <c r="U18" s="16"/>
      <c r="V18" s="16"/>
      <c r="W18" s="16"/>
      <c r="X18" s="16"/>
      <c r="Y18" s="16"/>
      <c r="Z18" s="16"/>
      <c r="AA18" s="16"/>
      <c r="AB18" s="16"/>
      <c r="AC18" s="16"/>
      <c r="AD18" s="2"/>
      <c r="AE18" s="2"/>
    </row>
    <row r="19" spans="1:31" ht="90" customHeight="1">
      <c r="A19" s="220">
        <v>11</v>
      </c>
      <c r="B19" s="148"/>
      <c r="C19" s="201" t="s">
        <v>339</v>
      </c>
      <c r="D19" s="228"/>
      <c r="E19" s="471" t="str">
        <f>IF(D19="NO","VEA LA GUÍA","CONTINUE RESPONDIENDO")</f>
        <v>CONTINUE RESPONDIENDO</v>
      </c>
      <c r="F19" s="50" t="s">
        <v>215</v>
      </c>
      <c r="G19" s="186" t="str">
        <f>IF(D19="SI","-","ND2")</f>
        <v>ND2</v>
      </c>
      <c r="H19" s="54"/>
      <c r="I19" s="167"/>
      <c r="J19" s="526"/>
      <c r="K19" s="521"/>
      <c r="L19" s="262"/>
      <c r="M19" s="13"/>
      <c r="N19" s="16"/>
      <c r="O19" s="16"/>
      <c r="P19" s="16"/>
      <c r="Q19" s="16"/>
      <c r="R19" s="16"/>
      <c r="S19" s="16"/>
      <c r="T19" s="16"/>
      <c r="U19" s="16"/>
      <c r="V19" s="16"/>
      <c r="W19" s="16"/>
      <c r="X19" s="16"/>
      <c r="Y19" s="16"/>
      <c r="Z19" s="16"/>
      <c r="AA19" s="16"/>
      <c r="AB19" s="16"/>
      <c r="AC19" s="16"/>
      <c r="AD19" s="2"/>
      <c r="AE19" s="2"/>
    </row>
    <row r="20" spans="1:31" ht="31.95" customHeight="1">
      <c r="A20" s="233" t="s">
        <v>58</v>
      </c>
      <c r="B20" s="202"/>
      <c r="C20" s="49" t="s">
        <v>74</v>
      </c>
      <c r="D20" s="475"/>
      <c r="E20" s="477"/>
      <c r="F20" s="154"/>
      <c r="G20" s="55"/>
      <c r="H20" s="55"/>
      <c r="I20" s="166"/>
      <c r="J20" s="527"/>
      <c r="K20" s="522"/>
      <c r="L20" s="265"/>
      <c r="M20" s="13"/>
      <c r="N20" s="16"/>
      <c r="O20" s="16"/>
      <c r="P20" s="16"/>
      <c r="Q20" s="16"/>
      <c r="R20" s="16"/>
      <c r="S20" s="16"/>
      <c r="T20" s="16"/>
      <c r="U20" s="16"/>
      <c r="V20" s="16"/>
      <c r="W20" s="16"/>
      <c r="X20" s="16"/>
      <c r="Y20" s="16"/>
      <c r="Z20" s="16"/>
      <c r="AA20" s="16"/>
      <c r="AB20" s="16"/>
      <c r="AC20" s="16"/>
      <c r="AD20" s="2"/>
      <c r="AE20" s="2"/>
    </row>
    <row r="21" spans="1:31" ht="90" customHeight="1" thickBot="1">
      <c r="A21" s="216">
        <v>12</v>
      </c>
      <c r="B21" s="148"/>
      <c r="C21" s="199" t="s">
        <v>301</v>
      </c>
      <c r="D21" s="228"/>
      <c r="E21" s="471" t="str">
        <f>IF(D21="si","VEA LA GUÍA","CONTINUE RESPONDIENDO")</f>
        <v>CONTINUE RESPONDIENDO</v>
      </c>
      <c r="F21" s="51" t="s">
        <v>302</v>
      </c>
      <c r="G21" s="186" t="str">
        <f>IF(D21="NO","-","ND3")</f>
        <v>ND3</v>
      </c>
      <c r="H21" s="186" t="str">
        <f>IF(D21="NO","-","ND4")</f>
        <v>ND4</v>
      </c>
      <c r="I21" s="167"/>
      <c r="J21" s="526"/>
      <c r="K21" s="521"/>
      <c r="L21" s="262"/>
      <c r="M21" s="13"/>
      <c r="N21" s="16"/>
      <c r="O21" s="16"/>
      <c r="P21" s="16"/>
      <c r="Q21" s="16"/>
      <c r="R21" s="16"/>
      <c r="S21" s="16"/>
      <c r="T21" s="16"/>
      <c r="U21" s="16"/>
      <c r="V21" s="16"/>
      <c r="W21" s="16"/>
      <c r="X21" s="16"/>
      <c r="Y21" s="16"/>
      <c r="Z21" s="16"/>
      <c r="AA21" s="16"/>
      <c r="AB21" s="16"/>
      <c r="AC21" s="16"/>
      <c r="AD21" s="2"/>
      <c r="AE21" s="2"/>
    </row>
    <row r="22" spans="1:31" ht="90" customHeight="1" thickBot="1">
      <c r="A22" s="212">
        <v>13</v>
      </c>
      <c r="B22" s="148"/>
      <c r="C22" s="47" t="s">
        <v>340</v>
      </c>
      <c r="D22" s="228"/>
      <c r="E22" s="471" t="str">
        <f t="shared" ref="E22:E25" si="2">IF(D22="si","VEA LA GUÍA","CONTINUE RESPONDIENDO")</f>
        <v>CONTINUE RESPONDIENDO</v>
      </c>
      <c r="F22" s="51" t="s">
        <v>303</v>
      </c>
      <c r="G22" s="186" t="str">
        <f>IF(D22="NO","-","ND3")</f>
        <v>ND3</v>
      </c>
      <c r="H22" s="54"/>
      <c r="I22" s="167"/>
      <c r="J22" s="526"/>
      <c r="K22" s="521"/>
      <c r="L22" s="262"/>
      <c r="M22" s="13"/>
      <c r="N22" s="16"/>
      <c r="O22" s="16"/>
      <c r="P22" s="16"/>
      <c r="Q22" s="16"/>
      <c r="R22" s="16"/>
      <c r="S22" s="16"/>
      <c r="T22" s="16"/>
      <c r="U22" s="16"/>
      <c r="V22" s="16"/>
      <c r="W22" s="16"/>
      <c r="X22" s="16"/>
      <c r="Y22" s="16"/>
      <c r="Z22" s="16"/>
      <c r="AA22" s="16"/>
      <c r="AB22" s="16"/>
      <c r="AC22" s="16"/>
      <c r="AD22" s="2"/>
      <c r="AE22" s="2"/>
    </row>
    <row r="23" spans="1:31" ht="90" customHeight="1" thickBot="1">
      <c r="A23" s="212">
        <v>14</v>
      </c>
      <c r="B23" s="148"/>
      <c r="C23" s="47" t="s">
        <v>296</v>
      </c>
      <c r="D23" s="228"/>
      <c r="E23" s="471" t="str">
        <f t="shared" si="2"/>
        <v>CONTINUE RESPONDIENDO</v>
      </c>
      <c r="F23" s="51" t="s">
        <v>304</v>
      </c>
      <c r="G23" s="186" t="str">
        <f>IF(D23="NO","-","ND3")</f>
        <v>ND3</v>
      </c>
      <c r="H23" s="54"/>
      <c r="I23" s="167"/>
      <c r="J23" s="526"/>
      <c r="K23" s="521"/>
      <c r="L23" s="262"/>
      <c r="M23" s="13"/>
      <c r="N23" s="16"/>
      <c r="O23" s="16"/>
      <c r="P23" s="16"/>
      <c r="Q23" s="16"/>
      <c r="R23" s="16"/>
      <c r="S23" s="16"/>
      <c r="T23" s="16"/>
      <c r="U23" s="16"/>
      <c r="V23" s="16"/>
      <c r="W23" s="16"/>
      <c r="X23" s="16"/>
      <c r="Y23" s="16"/>
      <c r="Z23" s="16"/>
      <c r="AA23" s="16"/>
      <c r="AB23" s="16"/>
      <c r="AC23" s="16"/>
      <c r="AD23" s="2"/>
      <c r="AE23" s="2"/>
    </row>
    <row r="24" spans="1:31" ht="90" customHeight="1" thickBot="1">
      <c r="A24" s="212">
        <v>15</v>
      </c>
      <c r="B24" s="148"/>
      <c r="C24" s="47" t="s">
        <v>341</v>
      </c>
      <c r="D24" s="228"/>
      <c r="E24" s="471" t="str">
        <f t="shared" si="2"/>
        <v>CONTINUE RESPONDIENDO</v>
      </c>
      <c r="F24" s="51" t="s">
        <v>342</v>
      </c>
      <c r="G24" s="186" t="str">
        <f>IF(D24="NO","-","ND3")</f>
        <v>ND3</v>
      </c>
      <c r="H24" s="186" t="str">
        <f>IF(D24="NO","-","ND2")</f>
        <v>ND2</v>
      </c>
      <c r="I24" s="167"/>
      <c r="J24" s="526"/>
      <c r="K24" s="521"/>
      <c r="L24" s="262"/>
      <c r="M24" s="13"/>
      <c r="N24" s="16"/>
      <c r="O24" s="16"/>
      <c r="P24" s="16"/>
      <c r="Q24" s="16"/>
      <c r="R24" s="16"/>
      <c r="S24" s="16"/>
      <c r="T24" s="16"/>
      <c r="U24" s="16"/>
      <c r="V24" s="16"/>
      <c r="W24" s="16"/>
      <c r="X24" s="16"/>
      <c r="Y24" s="16"/>
      <c r="Z24" s="16"/>
      <c r="AA24" s="16"/>
      <c r="AB24" s="16"/>
      <c r="AC24" s="16"/>
      <c r="AD24" s="2"/>
      <c r="AE24" s="2"/>
    </row>
    <row r="25" spans="1:31" ht="90" customHeight="1">
      <c r="A25" s="217">
        <v>16</v>
      </c>
      <c r="B25" s="148"/>
      <c r="C25" s="201" t="s">
        <v>305</v>
      </c>
      <c r="D25" s="228"/>
      <c r="E25" s="471" t="str">
        <f t="shared" si="2"/>
        <v>CONTINUE RESPONDIENDO</v>
      </c>
      <c r="F25" s="51" t="s">
        <v>306</v>
      </c>
      <c r="G25" s="186" t="str">
        <f>IF(D25="NO","-","ND3")</f>
        <v>ND3</v>
      </c>
      <c r="H25" s="186" t="str">
        <f>IF(D25="NO","-","ND2")</f>
        <v>ND2</v>
      </c>
      <c r="I25" s="186" t="str">
        <f>IF(D25="NO","-","ND4")</f>
        <v>ND4</v>
      </c>
      <c r="J25" s="526"/>
      <c r="K25" s="521"/>
      <c r="L25" s="262"/>
      <c r="M25" s="13"/>
      <c r="N25" s="16"/>
      <c r="O25" s="16"/>
      <c r="P25" s="16"/>
      <c r="Q25" s="16"/>
      <c r="R25" s="16"/>
      <c r="S25" s="16"/>
      <c r="T25" s="16"/>
      <c r="U25" s="16"/>
      <c r="V25" s="16"/>
      <c r="W25" s="16"/>
      <c r="X25" s="16"/>
      <c r="Y25" s="16"/>
      <c r="Z25" s="16"/>
      <c r="AA25" s="16"/>
      <c r="AB25" s="16"/>
      <c r="AC25" s="16"/>
      <c r="AD25" s="2"/>
      <c r="AE25" s="2"/>
    </row>
    <row r="26" spans="1:31" ht="31.95" customHeight="1">
      <c r="A26" s="233" t="s">
        <v>59</v>
      </c>
      <c r="B26" s="202"/>
      <c r="C26" s="49" t="s">
        <v>75</v>
      </c>
      <c r="D26" s="475"/>
      <c r="E26" s="477"/>
      <c r="F26" s="148"/>
      <c r="G26" s="55"/>
      <c r="H26" s="55"/>
      <c r="I26" s="166"/>
      <c r="J26" s="527"/>
      <c r="K26" s="522"/>
      <c r="L26" s="265"/>
      <c r="M26" s="13"/>
      <c r="N26" s="16"/>
      <c r="O26" s="16"/>
      <c r="P26" s="16"/>
      <c r="Q26" s="16"/>
      <c r="R26" s="16"/>
      <c r="S26" s="16"/>
      <c r="T26" s="16"/>
      <c r="U26" s="16"/>
      <c r="V26" s="16"/>
      <c r="W26" s="16"/>
      <c r="X26" s="16"/>
      <c r="Y26" s="16"/>
      <c r="Z26" s="16"/>
      <c r="AA26" s="16"/>
      <c r="AB26" s="16"/>
      <c r="AC26" s="16"/>
      <c r="AD26" s="2"/>
      <c r="AE26" s="2"/>
    </row>
    <row r="27" spans="1:31" ht="90" customHeight="1" thickBot="1">
      <c r="A27" s="216">
        <v>17</v>
      </c>
      <c r="B27" s="148"/>
      <c r="C27" s="199" t="s">
        <v>307</v>
      </c>
      <c r="D27" s="228"/>
      <c r="E27" s="471" t="str">
        <f>IF(D27="si","VEA LA GUÍA","CONTINUE RESPONDIENDO")</f>
        <v>CONTINUE RESPONDIENDO</v>
      </c>
      <c r="F27" s="51" t="s">
        <v>308</v>
      </c>
      <c r="G27" s="186" t="str">
        <f>IF(D27="NO","-","ND4")</f>
        <v>ND4</v>
      </c>
      <c r="H27" s="54"/>
      <c r="I27" s="167"/>
      <c r="J27" s="526"/>
      <c r="K27" s="521"/>
      <c r="L27" s="262"/>
      <c r="M27" s="13"/>
      <c r="N27" s="16"/>
      <c r="O27" s="16"/>
      <c r="P27" s="16"/>
      <c r="Q27" s="16"/>
      <c r="R27" s="16"/>
      <c r="S27" s="16"/>
      <c r="T27" s="16"/>
      <c r="U27" s="16"/>
      <c r="V27" s="16"/>
      <c r="W27" s="16"/>
      <c r="X27" s="16"/>
      <c r="Y27" s="16"/>
      <c r="Z27" s="16"/>
      <c r="AA27" s="16"/>
      <c r="AB27" s="16"/>
      <c r="AC27" s="16"/>
      <c r="AD27" s="2"/>
      <c r="AE27" s="2"/>
    </row>
    <row r="28" spans="1:31" ht="90" customHeight="1" thickBot="1">
      <c r="A28" s="212">
        <v>18</v>
      </c>
      <c r="B28" s="148"/>
      <c r="C28" s="47" t="s">
        <v>76</v>
      </c>
      <c r="D28" s="228"/>
      <c r="E28" s="471" t="str">
        <f>IF(D28="si","VEA LA GUÍA","CONTINUE RESPONDIENDO")</f>
        <v>CONTINUE RESPONDIENDO</v>
      </c>
      <c r="F28" s="51" t="s">
        <v>343</v>
      </c>
      <c r="G28" s="186" t="str">
        <f>IF(D28="NO","-","ND4")</f>
        <v>ND4</v>
      </c>
      <c r="H28" s="186" t="str">
        <f>IF(D28="NO","-","ND6")</f>
        <v>ND6</v>
      </c>
      <c r="I28" s="167"/>
      <c r="J28" s="526"/>
      <c r="K28" s="521"/>
      <c r="L28" s="262"/>
      <c r="M28" s="13"/>
      <c r="N28" s="16"/>
      <c r="O28" s="16"/>
      <c r="P28" s="16"/>
      <c r="Q28" s="16"/>
      <c r="R28" s="16"/>
      <c r="S28" s="16"/>
      <c r="T28" s="16"/>
      <c r="U28" s="16"/>
      <c r="V28" s="16"/>
      <c r="W28" s="16"/>
      <c r="X28" s="16"/>
      <c r="Y28" s="16"/>
      <c r="Z28" s="16"/>
      <c r="AA28" s="16"/>
      <c r="AB28" s="16"/>
      <c r="AC28" s="16"/>
      <c r="AD28" s="2"/>
      <c r="AE28" s="2"/>
    </row>
    <row r="29" spans="1:31" ht="90" customHeight="1" thickBot="1">
      <c r="A29" s="212">
        <v>19</v>
      </c>
      <c r="B29" s="148"/>
      <c r="C29" s="47" t="s">
        <v>309</v>
      </c>
      <c r="D29" s="228"/>
      <c r="E29" s="471" t="str">
        <f>IF(D29="si","VEA LA GUÍA","CONTINUE RESPONDIENDO")</f>
        <v>CONTINUE RESPONDIENDO</v>
      </c>
      <c r="F29" s="51" t="s">
        <v>310</v>
      </c>
      <c r="G29" s="186" t="str">
        <f>IF(D29="NO","-","ND4")</f>
        <v>ND4</v>
      </c>
      <c r="H29" s="186" t="str">
        <f>IF(D29="NO","-","ND5")</f>
        <v>ND5</v>
      </c>
      <c r="I29" s="186" t="s">
        <v>94</v>
      </c>
      <c r="J29" s="526"/>
      <c r="K29" s="521"/>
      <c r="L29" s="262"/>
      <c r="M29" s="13"/>
      <c r="N29" s="16"/>
      <c r="O29" s="16"/>
      <c r="P29" s="16"/>
      <c r="Q29" s="16"/>
      <c r="R29" s="16"/>
      <c r="S29" s="16"/>
      <c r="T29" s="16"/>
      <c r="U29" s="16"/>
      <c r="V29" s="16"/>
      <c r="W29" s="16"/>
      <c r="X29" s="16"/>
      <c r="Y29" s="16"/>
      <c r="Z29" s="16"/>
      <c r="AA29" s="16"/>
      <c r="AB29" s="16"/>
      <c r="AC29" s="16"/>
      <c r="AD29" s="2"/>
      <c r="AE29" s="2"/>
    </row>
    <row r="30" spans="1:31" ht="90" customHeight="1">
      <c r="A30" s="217">
        <v>20</v>
      </c>
      <c r="B30" s="148"/>
      <c r="C30" s="47" t="s">
        <v>344</v>
      </c>
      <c r="D30" s="228"/>
      <c r="E30" s="481" t="s">
        <v>345</v>
      </c>
      <c r="F30" s="51" t="s">
        <v>346</v>
      </c>
      <c r="G30" s="186" t="str">
        <f>IF(D30="NO","-","ND4")</f>
        <v>ND4</v>
      </c>
      <c r="H30" s="186" t="s">
        <v>94</v>
      </c>
      <c r="I30" s="186" t="s">
        <v>94</v>
      </c>
      <c r="J30" s="526"/>
      <c r="K30" s="521"/>
      <c r="L30" s="262"/>
      <c r="M30" s="13"/>
      <c r="N30" s="16"/>
      <c r="O30" s="16"/>
      <c r="P30" s="16"/>
      <c r="Q30" s="16"/>
      <c r="R30" s="16"/>
      <c r="S30" s="16"/>
      <c r="T30" s="16"/>
      <c r="U30" s="16"/>
      <c r="V30" s="16"/>
      <c r="W30" s="16"/>
      <c r="X30" s="16"/>
      <c r="Y30" s="16"/>
      <c r="Z30" s="16"/>
      <c r="AA30" s="16"/>
      <c r="AB30" s="16"/>
      <c r="AC30" s="16"/>
      <c r="AD30" s="2"/>
      <c r="AE30" s="2"/>
    </row>
    <row r="31" spans="1:31" ht="31.95" customHeight="1">
      <c r="A31" s="233" t="s">
        <v>60</v>
      </c>
      <c r="B31" s="203"/>
      <c r="C31" s="49" t="s">
        <v>77</v>
      </c>
      <c r="D31" s="476"/>
      <c r="E31" s="478"/>
      <c r="F31" s="52"/>
      <c r="G31" s="55"/>
      <c r="H31" s="55"/>
      <c r="I31" s="166"/>
      <c r="J31" s="527"/>
      <c r="K31" s="522"/>
      <c r="L31" s="265"/>
      <c r="M31" s="13"/>
      <c r="N31" s="16"/>
      <c r="O31" s="16"/>
      <c r="P31" s="16"/>
      <c r="Q31" s="16"/>
      <c r="R31" s="16"/>
      <c r="S31" s="16"/>
      <c r="T31" s="16"/>
      <c r="U31" s="16"/>
      <c r="V31" s="16"/>
      <c r="W31" s="16"/>
      <c r="X31" s="16"/>
      <c r="Y31" s="16"/>
      <c r="Z31" s="16"/>
      <c r="AA31" s="16"/>
      <c r="AB31" s="16"/>
      <c r="AC31" s="16"/>
      <c r="AD31" s="2"/>
      <c r="AE31" s="2"/>
    </row>
    <row r="32" spans="1:31" ht="90" customHeight="1">
      <c r="A32" s="218">
        <v>21</v>
      </c>
      <c r="B32" s="148"/>
      <c r="C32" s="45" t="s">
        <v>311</v>
      </c>
      <c r="D32" s="228"/>
      <c r="E32" s="471" t="str">
        <f>IF(D32="si","VEA LA GUÍA","CONTINUE RESPONDIENDO")</f>
        <v>CONTINUE RESPONDIENDO</v>
      </c>
      <c r="F32" s="51" t="s">
        <v>177</v>
      </c>
      <c r="G32" s="474" t="str">
        <f>IF(D32="NO","-","EXCLUIDO")</f>
        <v>EXCLUIDO</v>
      </c>
      <c r="H32" s="186" t="str">
        <f>IF(D32="NO","-","ND5")</f>
        <v>ND5</v>
      </c>
      <c r="I32" s="167"/>
      <c r="J32" s="526"/>
      <c r="K32" s="521"/>
      <c r="L32" s="262"/>
      <c r="M32" s="13"/>
      <c r="N32" s="16"/>
      <c r="O32" s="16"/>
      <c r="P32" s="16"/>
      <c r="Q32" s="16"/>
      <c r="R32" s="16"/>
      <c r="S32" s="16"/>
      <c r="T32" s="16"/>
      <c r="U32" s="16"/>
      <c r="V32" s="16"/>
      <c r="W32" s="16"/>
      <c r="X32" s="16"/>
      <c r="Y32" s="16"/>
      <c r="Z32" s="16"/>
      <c r="AA32" s="16"/>
      <c r="AB32" s="16"/>
      <c r="AC32" s="16"/>
      <c r="AD32" s="2"/>
      <c r="AE32" s="2"/>
    </row>
    <row r="33" spans="1:31" ht="90" customHeight="1">
      <c r="A33" s="219">
        <v>22</v>
      </c>
      <c r="B33" s="148"/>
      <c r="C33" s="45" t="s">
        <v>312</v>
      </c>
      <c r="D33" s="228"/>
      <c r="E33" s="471" t="str">
        <f>IF(D33="si","VEA LA GUÍA","CONTINUE RESPONDIENDO")</f>
        <v>CONTINUE RESPONDIENDO</v>
      </c>
      <c r="F33" s="51" t="s">
        <v>313</v>
      </c>
      <c r="G33" s="186" t="str">
        <f>IF(D33="NO","-","ND5")</f>
        <v>ND5</v>
      </c>
      <c r="H33" s="186" t="s">
        <v>94</v>
      </c>
      <c r="I33" s="186" t="s">
        <v>94</v>
      </c>
      <c r="J33" s="526"/>
      <c r="K33" s="521"/>
      <c r="L33" s="262"/>
      <c r="M33" s="13"/>
      <c r="N33" s="16"/>
      <c r="O33" s="16"/>
      <c r="P33" s="16"/>
      <c r="Q33" s="16"/>
      <c r="R33" s="16"/>
      <c r="S33" s="16"/>
      <c r="T33" s="16"/>
      <c r="U33" s="16"/>
      <c r="V33" s="16"/>
      <c r="W33" s="16"/>
      <c r="X33" s="16"/>
      <c r="Y33" s="16"/>
      <c r="Z33" s="16"/>
      <c r="AA33" s="16"/>
      <c r="AB33" s="16"/>
      <c r="AC33" s="16"/>
      <c r="AD33" s="2"/>
      <c r="AE33" s="2"/>
    </row>
    <row r="34" spans="1:31" ht="90" customHeight="1">
      <c r="A34" s="220">
        <v>23</v>
      </c>
      <c r="B34" s="148"/>
      <c r="C34" s="45" t="s">
        <v>347</v>
      </c>
      <c r="D34" s="228"/>
      <c r="E34" s="471" t="str">
        <f>IF(D34="si","VEA LA GUÍA","CONTINUE RESPONDIENDO")</f>
        <v>CONTINUE RESPONDIENDO</v>
      </c>
      <c r="F34" s="51" t="s">
        <v>348</v>
      </c>
      <c r="G34" s="186" t="str">
        <f>IF(D34="NO","-","ND5")</f>
        <v>ND5</v>
      </c>
      <c r="H34" s="186" t="s">
        <v>94</v>
      </c>
      <c r="I34" s="186" t="s">
        <v>94</v>
      </c>
      <c r="J34" s="526"/>
      <c r="K34" s="521"/>
      <c r="L34" s="262"/>
      <c r="M34" s="13"/>
      <c r="N34" s="16"/>
      <c r="O34" s="16"/>
      <c r="P34" s="16"/>
      <c r="Q34" s="16"/>
      <c r="R34" s="16"/>
      <c r="S34" s="16"/>
      <c r="T34" s="16"/>
      <c r="U34" s="16"/>
      <c r="V34" s="16"/>
      <c r="W34" s="16"/>
      <c r="X34" s="16"/>
      <c r="Y34" s="16"/>
      <c r="Z34" s="16"/>
      <c r="AA34" s="16"/>
      <c r="AB34" s="16"/>
      <c r="AC34" s="16"/>
      <c r="AD34" s="2"/>
      <c r="AE34" s="2"/>
    </row>
    <row r="35" spans="1:31" ht="31.95" customHeight="1">
      <c r="A35" s="233" t="s">
        <v>61</v>
      </c>
      <c r="B35" s="203"/>
      <c r="C35" s="46" t="s">
        <v>78</v>
      </c>
      <c r="D35" s="475"/>
      <c r="E35" s="477"/>
      <c r="F35" s="148"/>
      <c r="G35" s="53"/>
      <c r="H35" s="53"/>
      <c r="I35" s="53"/>
      <c r="J35" s="528"/>
      <c r="K35" s="523"/>
      <c r="L35" s="265"/>
      <c r="M35" s="13"/>
      <c r="N35" s="16"/>
      <c r="O35" s="16"/>
      <c r="P35" s="16"/>
      <c r="Q35" s="16"/>
      <c r="R35" s="16"/>
      <c r="S35" s="16"/>
      <c r="T35" s="16"/>
      <c r="U35" s="16"/>
      <c r="V35" s="16"/>
      <c r="W35" s="16"/>
      <c r="X35" s="16"/>
      <c r="Y35" s="16"/>
      <c r="Z35" s="16"/>
      <c r="AA35" s="16"/>
      <c r="AB35" s="16"/>
      <c r="AC35" s="16"/>
      <c r="AD35" s="2"/>
      <c r="AE35" s="2"/>
    </row>
    <row r="36" spans="1:31" ht="90" customHeight="1" thickBot="1">
      <c r="A36" s="216">
        <v>24</v>
      </c>
      <c r="B36" s="148"/>
      <c r="C36" s="47" t="s">
        <v>314</v>
      </c>
      <c r="D36" s="228"/>
      <c r="E36" s="471" t="str">
        <f>IF(D36="NO","VEA LA GUÍA","CONTINUE RESPONDIENDO")</f>
        <v>CONTINUE RESPONDIENDO</v>
      </c>
      <c r="F36" s="51" t="s">
        <v>315</v>
      </c>
      <c r="G36" s="474" t="str">
        <f>IF(D36="SI","-","EXCLUIDO")</f>
        <v>EXCLUIDO</v>
      </c>
      <c r="H36" s="186" t="str">
        <f>IF(D36="SI","-","ND6")</f>
        <v>ND6</v>
      </c>
      <c r="I36" s="167"/>
      <c r="J36" s="526"/>
      <c r="K36" s="521"/>
      <c r="L36" s="262"/>
      <c r="M36" s="13"/>
      <c r="N36" s="16"/>
      <c r="O36" s="16"/>
      <c r="P36" s="16"/>
      <c r="Q36" s="16"/>
      <c r="R36" s="16"/>
      <c r="S36" s="16"/>
      <c r="T36" s="16"/>
      <c r="U36" s="16"/>
      <c r="V36" s="16"/>
      <c r="W36" s="16"/>
      <c r="X36" s="16"/>
      <c r="Y36" s="16"/>
      <c r="Z36" s="16"/>
      <c r="AA36" s="16"/>
      <c r="AB36" s="16"/>
      <c r="AC36" s="16"/>
      <c r="AD36" s="2"/>
      <c r="AE36" s="2"/>
    </row>
    <row r="37" spans="1:31" ht="90" customHeight="1" thickBot="1">
      <c r="A37" s="212">
        <v>25</v>
      </c>
      <c r="B37" s="148"/>
      <c r="C37" s="47" t="s">
        <v>316</v>
      </c>
      <c r="D37" s="228"/>
      <c r="E37" s="471" t="str">
        <f t="shared" ref="E37:E39" si="3">IF(D37="si","VEA LA GUÍA","CONTINUE RESPONDIENDO")</f>
        <v>CONTINUE RESPONDIENDO</v>
      </c>
      <c r="F37" s="51" t="s">
        <v>317</v>
      </c>
      <c r="G37" s="186" t="str">
        <f>IF(D37="NO","-","ND6")</f>
        <v>ND6</v>
      </c>
      <c r="H37" s="479" t="s">
        <v>94</v>
      </c>
      <c r="I37" s="480" t="s">
        <v>94</v>
      </c>
      <c r="J37" s="526"/>
      <c r="K37" s="521"/>
      <c r="L37" s="262"/>
      <c r="M37" s="13"/>
      <c r="N37" s="16"/>
      <c r="O37" s="16"/>
      <c r="P37" s="16"/>
      <c r="Q37" s="16"/>
      <c r="R37" s="16"/>
      <c r="S37" s="16"/>
      <c r="T37" s="16"/>
      <c r="U37" s="16"/>
      <c r="V37" s="16"/>
      <c r="W37" s="16"/>
      <c r="X37" s="16"/>
      <c r="Y37" s="16"/>
      <c r="Z37" s="16"/>
      <c r="AA37" s="16"/>
      <c r="AB37" s="16"/>
      <c r="AC37" s="16"/>
      <c r="AD37" s="2"/>
      <c r="AE37" s="2"/>
    </row>
    <row r="38" spans="1:31" ht="90" customHeight="1" thickBot="1">
      <c r="A38" s="212">
        <v>26</v>
      </c>
      <c r="B38" s="148"/>
      <c r="C38" s="47" t="s">
        <v>349</v>
      </c>
      <c r="D38" s="228"/>
      <c r="E38" s="471" t="str">
        <f t="shared" si="3"/>
        <v>CONTINUE RESPONDIENDO</v>
      </c>
      <c r="F38" s="51" t="s">
        <v>350</v>
      </c>
      <c r="G38" s="186" t="str">
        <f t="shared" ref="G38:G41" si="4">IF(D38="NO","-","ND6")</f>
        <v>ND6</v>
      </c>
      <c r="H38" s="479" t="str">
        <f>IF(D38="NO","-","ND3")</f>
        <v>ND3</v>
      </c>
      <c r="I38" s="480" t="s">
        <v>94</v>
      </c>
      <c r="J38" s="526"/>
      <c r="K38" s="521"/>
      <c r="L38" s="262"/>
      <c r="M38" s="13"/>
      <c r="N38" s="16"/>
      <c r="O38" s="16"/>
      <c r="P38" s="16"/>
      <c r="Q38" s="16"/>
      <c r="R38" s="16"/>
      <c r="S38" s="16"/>
      <c r="T38" s="16"/>
      <c r="U38" s="16"/>
      <c r="V38" s="16"/>
      <c r="W38" s="16"/>
      <c r="X38" s="16"/>
      <c r="Y38" s="16"/>
      <c r="Z38" s="16"/>
      <c r="AA38" s="16"/>
      <c r="AB38" s="16"/>
      <c r="AC38" s="16"/>
      <c r="AD38" s="2"/>
      <c r="AE38" s="2"/>
    </row>
    <row r="39" spans="1:31" ht="90" customHeight="1" thickBot="1">
      <c r="A39" s="212">
        <v>27</v>
      </c>
      <c r="B39" s="148"/>
      <c r="C39" s="47" t="s">
        <v>351</v>
      </c>
      <c r="D39" s="228"/>
      <c r="E39" s="471" t="str">
        <f t="shared" si="3"/>
        <v>CONTINUE RESPONDIENDO</v>
      </c>
      <c r="F39" s="51" t="s">
        <v>352</v>
      </c>
      <c r="G39" s="186" t="str">
        <f t="shared" si="4"/>
        <v>ND6</v>
      </c>
      <c r="H39" s="479" t="s">
        <v>94</v>
      </c>
      <c r="I39" s="480" t="s">
        <v>94</v>
      </c>
      <c r="J39" s="526"/>
      <c r="K39" s="521"/>
      <c r="L39" s="262"/>
      <c r="M39" s="13"/>
      <c r="N39" s="16"/>
      <c r="O39" s="16"/>
      <c r="P39" s="16"/>
      <c r="Q39" s="16"/>
      <c r="R39" s="16"/>
      <c r="S39" s="16"/>
      <c r="T39" s="16"/>
      <c r="U39" s="16"/>
      <c r="V39" s="16"/>
      <c r="W39" s="16"/>
      <c r="X39" s="16"/>
      <c r="Y39" s="16"/>
      <c r="Z39" s="16"/>
      <c r="AA39" s="16"/>
      <c r="AB39" s="16"/>
      <c r="AC39" s="16"/>
      <c r="AD39" s="2"/>
      <c r="AE39" s="2"/>
    </row>
    <row r="40" spans="1:31" ht="90" customHeight="1">
      <c r="A40" s="382">
        <v>28</v>
      </c>
      <c r="B40" s="148"/>
      <c r="C40" s="47" t="s">
        <v>318</v>
      </c>
      <c r="D40" s="228"/>
      <c r="E40" s="471" t="str">
        <f t="shared" ref="E40" si="5">IF(D40="si","VEA LA GUÍA","CONTINUE RESPONDIENDO")</f>
        <v>CONTINUE RESPONDIENDO</v>
      </c>
      <c r="F40" s="51" t="s">
        <v>319</v>
      </c>
      <c r="G40" s="186" t="str">
        <f t="shared" si="4"/>
        <v>ND6</v>
      </c>
      <c r="H40" s="479" t="s">
        <v>94</v>
      </c>
      <c r="I40" s="480" t="s">
        <v>94</v>
      </c>
      <c r="J40" s="526"/>
      <c r="K40" s="521"/>
      <c r="L40" s="262"/>
      <c r="M40" s="13"/>
      <c r="N40" s="16"/>
      <c r="O40" s="16"/>
      <c r="P40" s="16"/>
      <c r="Q40" s="16"/>
      <c r="R40" s="16"/>
      <c r="S40" s="16"/>
      <c r="T40" s="16"/>
      <c r="U40" s="16"/>
      <c r="V40" s="16"/>
      <c r="W40" s="16"/>
      <c r="X40" s="16"/>
      <c r="Y40" s="16"/>
      <c r="Z40" s="16"/>
      <c r="AA40" s="16"/>
      <c r="AB40" s="16"/>
      <c r="AC40" s="16"/>
      <c r="AD40" s="2"/>
      <c r="AE40" s="2"/>
    </row>
    <row r="41" spans="1:31" ht="90" customHeight="1">
      <c r="A41" s="219">
        <v>29</v>
      </c>
      <c r="B41" s="148"/>
      <c r="C41" s="47" t="s">
        <v>320</v>
      </c>
      <c r="D41" s="228"/>
      <c r="E41" s="471" t="str">
        <f>IF(D41="si","VEA LA GUÍA","CONTINUE RESPONDIENDO")</f>
        <v>CONTINUE RESPONDIENDO</v>
      </c>
      <c r="F41" s="51" t="s">
        <v>321</v>
      </c>
      <c r="G41" s="186" t="str">
        <f t="shared" si="4"/>
        <v>ND6</v>
      </c>
      <c r="H41" s="479" t="s">
        <v>94</v>
      </c>
      <c r="I41" s="480" t="s">
        <v>94</v>
      </c>
      <c r="J41" s="526"/>
      <c r="K41" s="521"/>
      <c r="L41" s="262"/>
      <c r="M41" s="13"/>
      <c r="N41" s="16"/>
      <c r="O41" s="16"/>
      <c r="P41" s="16"/>
      <c r="Q41" s="16"/>
      <c r="R41" s="16"/>
      <c r="S41" s="16"/>
      <c r="T41" s="16"/>
      <c r="U41" s="16"/>
      <c r="V41" s="16"/>
      <c r="W41" s="16"/>
      <c r="X41" s="16"/>
      <c r="Y41" s="16"/>
      <c r="Z41" s="16"/>
      <c r="AA41" s="16"/>
      <c r="AB41" s="16"/>
      <c r="AC41" s="16"/>
      <c r="AD41" s="2"/>
      <c r="AE41" s="2"/>
    </row>
    <row r="42" spans="1:31" ht="90" customHeight="1">
      <c r="A42" s="219">
        <v>30</v>
      </c>
      <c r="B42" s="148"/>
      <c r="C42" s="47" t="s">
        <v>322</v>
      </c>
      <c r="D42" s="228"/>
      <c r="E42" s="471" t="str">
        <f t="shared" ref="E42:E44" si="6">IF(D42="si","VEA LA GUÍA","CONTINUE RESPONDIENDO")</f>
        <v>CONTINUE RESPONDIENDO</v>
      </c>
      <c r="F42" s="51" t="s">
        <v>323</v>
      </c>
      <c r="G42" s="186" t="str">
        <f>IF(D42="NO","-","ND3")</f>
        <v>ND3</v>
      </c>
      <c r="H42" s="479" t="s">
        <v>94</v>
      </c>
      <c r="I42" s="480" t="s">
        <v>94</v>
      </c>
      <c r="J42" s="526"/>
      <c r="K42" s="521"/>
      <c r="L42" s="262"/>
      <c r="M42" s="13"/>
      <c r="N42" s="16"/>
      <c r="O42" s="16"/>
      <c r="P42" s="16"/>
      <c r="Q42" s="16"/>
      <c r="R42" s="16"/>
      <c r="S42" s="16"/>
      <c r="T42" s="16"/>
      <c r="U42" s="16"/>
      <c r="V42" s="16"/>
      <c r="W42" s="16"/>
      <c r="X42" s="16"/>
      <c r="Y42" s="16"/>
      <c r="Z42" s="16"/>
      <c r="AA42" s="16"/>
      <c r="AB42" s="16"/>
      <c r="AC42" s="16"/>
      <c r="AD42" s="2"/>
      <c r="AE42" s="2"/>
    </row>
    <row r="43" spans="1:31" ht="90" customHeight="1">
      <c r="A43" s="219">
        <v>31</v>
      </c>
      <c r="B43" s="148"/>
      <c r="C43" s="47" t="s">
        <v>353</v>
      </c>
      <c r="D43" s="228"/>
      <c r="E43" s="471" t="str">
        <f t="shared" si="6"/>
        <v>CONTINUE RESPONDIENDO</v>
      </c>
      <c r="F43" s="51" t="s">
        <v>354</v>
      </c>
      <c r="G43" s="186" t="str">
        <f>IF(D43="NO","-","ND3")</f>
        <v>ND3</v>
      </c>
      <c r="H43" s="186" t="str">
        <f>IF(D43="NO","-","ND6")</f>
        <v>ND6</v>
      </c>
      <c r="I43" s="480" t="s">
        <v>94</v>
      </c>
      <c r="J43" s="526"/>
      <c r="K43" s="521"/>
      <c r="L43" s="262"/>
      <c r="M43" s="13"/>
      <c r="N43" s="16"/>
      <c r="O43" s="16"/>
      <c r="P43" s="16"/>
      <c r="Q43" s="16"/>
      <c r="R43" s="16"/>
      <c r="S43" s="16"/>
      <c r="T43" s="16"/>
      <c r="U43" s="16"/>
      <c r="V43" s="16"/>
      <c r="W43" s="16"/>
      <c r="X43" s="16"/>
      <c r="Y43" s="16"/>
      <c r="Z43" s="16"/>
      <c r="AA43" s="16"/>
      <c r="AB43" s="16"/>
      <c r="AC43" s="16"/>
      <c r="AD43" s="2"/>
      <c r="AE43" s="2"/>
    </row>
    <row r="44" spans="1:31" ht="90" customHeight="1">
      <c r="A44" s="220">
        <v>32</v>
      </c>
      <c r="B44" s="197"/>
      <c r="C44" s="47" t="s">
        <v>355</v>
      </c>
      <c r="D44" s="228"/>
      <c r="E44" s="471" t="str">
        <f t="shared" si="6"/>
        <v>CONTINUE RESPONDIENDO</v>
      </c>
      <c r="F44" s="51" t="s">
        <v>356</v>
      </c>
      <c r="G44" s="186" t="str">
        <f>IF(D44="NO","-","ND3")</f>
        <v>ND3</v>
      </c>
      <c r="H44" s="186" t="str">
        <f>IF(D44="NO","-","ND6")</f>
        <v>ND6</v>
      </c>
      <c r="I44" s="480" t="s">
        <v>94</v>
      </c>
      <c r="J44" s="526"/>
      <c r="K44" s="521"/>
      <c r="L44" s="262"/>
      <c r="M44" s="13"/>
      <c r="N44" s="16"/>
      <c r="O44" s="16"/>
      <c r="P44" s="16"/>
      <c r="Q44" s="16"/>
      <c r="R44" s="16"/>
      <c r="S44" s="16"/>
      <c r="T44" s="16"/>
      <c r="U44" s="16"/>
      <c r="V44" s="16"/>
      <c r="W44" s="16"/>
      <c r="X44" s="16"/>
      <c r="Y44" s="16"/>
      <c r="Z44" s="16"/>
      <c r="AA44" s="16"/>
      <c r="AB44" s="16"/>
      <c r="AC44" s="16"/>
      <c r="AD44" s="2"/>
      <c r="AE44" s="2"/>
    </row>
    <row r="45" spans="1:31" ht="31.95" customHeight="1">
      <c r="A45" s="233" t="s">
        <v>62</v>
      </c>
      <c r="B45" s="202"/>
      <c r="C45" s="160" t="s">
        <v>79</v>
      </c>
      <c r="D45" s="475"/>
      <c r="E45" s="477"/>
      <c r="F45" s="148"/>
      <c r="G45" s="55"/>
      <c r="H45" s="55"/>
      <c r="I45" s="166"/>
      <c r="J45" s="527"/>
      <c r="K45" s="522"/>
      <c r="L45" s="265"/>
      <c r="M45" s="13"/>
      <c r="N45" s="16"/>
      <c r="O45" s="16"/>
      <c r="P45" s="16"/>
      <c r="Q45" s="16"/>
      <c r="R45" s="16"/>
      <c r="S45" s="16"/>
      <c r="T45" s="16"/>
      <c r="U45" s="16"/>
      <c r="V45" s="16"/>
      <c r="W45" s="16"/>
      <c r="X45" s="16"/>
      <c r="Y45" s="16"/>
      <c r="Z45" s="16"/>
      <c r="AA45" s="16"/>
      <c r="AB45" s="16"/>
      <c r="AC45" s="16"/>
      <c r="AD45" s="2"/>
      <c r="AE45" s="2"/>
    </row>
    <row r="46" spans="1:31" ht="90" customHeight="1">
      <c r="A46" s="218">
        <v>33</v>
      </c>
      <c r="B46" s="229"/>
      <c r="C46" s="161" t="s">
        <v>324</v>
      </c>
      <c r="D46" s="228"/>
      <c r="E46" s="471" t="str">
        <f>IF(D46="si","VEA LA GUÍA","CONTINUE RESPONDIENDO")</f>
        <v>CONTINUE RESPONDIENDO</v>
      </c>
      <c r="F46" s="51" t="s">
        <v>325</v>
      </c>
      <c r="G46" s="186" t="str">
        <f>IF(D46="NO","-","ND7")</f>
        <v>ND7</v>
      </c>
      <c r="H46" s="479" t="s">
        <v>94</v>
      </c>
      <c r="I46" s="480" t="s">
        <v>94</v>
      </c>
      <c r="J46" s="526"/>
      <c r="K46" s="521"/>
      <c r="L46" s="262"/>
      <c r="M46" s="13"/>
      <c r="N46" s="16"/>
      <c r="O46" s="16"/>
      <c r="P46" s="16"/>
      <c r="Q46" s="16"/>
      <c r="R46" s="16"/>
      <c r="S46" s="16"/>
      <c r="T46" s="16"/>
      <c r="U46" s="16"/>
      <c r="V46" s="16"/>
      <c r="W46" s="16"/>
      <c r="X46" s="16"/>
      <c r="Y46" s="16"/>
      <c r="Z46" s="16"/>
      <c r="AA46" s="16"/>
      <c r="AB46" s="16"/>
      <c r="AC46" s="16"/>
      <c r="AD46" s="2"/>
      <c r="AE46" s="2"/>
    </row>
    <row r="47" spans="1:31" ht="90" customHeight="1">
      <c r="A47" s="220">
        <v>34</v>
      </c>
      <c r="B47" s="230"/>
      <c r="C47" s="161" t="s">
        <v>326</v>
      </c>
      <c r="D47" s="228"/>
      <c r="E47" s="471" t="str">
        <f>IF(D47="si","VEA LA GUÍA","CONTINUE RESPONDIENDO")</f>
        <v>CONTINUE RESPONDIENDO</v>
      </c>
      <c r="F47" s="51" t="s">
        <v>327</v>
      </c>
      <c r="G47" s="186" t="str">
        <f>IF(D47="NO","-","ND7")</f>
        <v>ND7</v>
      </c>
      <c r="H47" s="479" t="s">
        <v>94</v>
      </c>
      <c r="I47" s="480" t="s">
        <v>94</v>
      </c>
      <c r="J47" s="526"/>
      <c r="K47" s="521"/>
      <c r="L47" s="262"/>
      <c r="M47" s="13"/>
      <c r="N47" s="16"/>
      <c r="O47" s="16"/>
      <c r="P47" s="16"/>
      <c r="Q47" s="16"/>
      <c r="R47" s="16"/>
      <c r="S47" s="16"/>
      <c r="T47" s="16"/>
      <c r="U47" s="16"/>
      <c r="V47" s="16"/>
      <c r="W47" s="16"/>
      <c r="X47" s="16"/>
      <c r="Y47" s="16"/>
      <c r="Z47" s="16"/>
      <c r="AA47" s="16"/>
      <c r="AB47" s="16"/>
      <c r="AC47" s="16"/>
      <c r="AD47" s="2"/>
      <c r="AE47" s="2"/>
    </row>
    <row r="48" spans="1:31" ht="31.95" customHeight="1">
      <c r="A48" s="233" t="s">
        <v>63</v>
      </c>
      <c r="B48" s="202"/>
      <c r="C48" s="160" t="s">
        <v>80</v>
      </c>
      <c r="D48" s="475"/>
      <c r="E48" s="477"/>
      <c r="F48" s="148"/>
      <c r="G48" s="55"/>
      <c r="H48" s="55"/>
      <c r="I48" s="166"/>
      <c r="J48" s="527"/>
      <c r="K48" s="522"/>
      <c r="L48" s="265"/>
      <c r="M48" s="13"/>
      <c r="N48" s="16"/>
      <c r="O48" s="16"/>
      <c r="P48" s="16"/>
      <c r="Q48" s="16"/>
      <c r="R48" s="16"/>
      <c r="S48" s="16"/>
      <c r="T48" s="16"/>
      <c r="U48" s="16"/>
      <c r="V48" s="16"/>
      <c r="W48" s="16"/>
      <c r="X48" s="16"/>
      <c r="Y48" s="16"/>
      <c r="Z48" s="16"/>
      <c r="AA48" s="16"/>
      <c r="AB48" s="16"/>
      <c r="AC48" s="16"/>
      <c r="AD48" s="2"/>
      <c r="AE48" s="2"/>
    </row>
    <row r="49" spans="1:31" ht="90" customHeight="1">
      <c r="A49" s="221">
        <v>35</v>
      </c>
      <c r="B49" s="229"/>
      <c r="C49" s="161" t="s">
        <v>328</v>
      </c>
      <c r="D49" s="228"/>
      <c r="E49" s="471" t="str">
        <f>IF(D49="si","VEA LA GUÍA","CONTINUE RESPONDIENDO")</f>
        <v>CONTINUE RESPONDIENDO</v>
      </c>
      <c r="F49" s="51" t="s">
        <v>329</v>
      </c>
      <c r="G49" s="186" t="str">
        <f>IF(D49="NO","-","ND8")</f>
        <v>ND8</v>
      </c>
      <c r="H49" s="479" t="s">
        <v>94</v>
      </c>
      <c r="I49" s="480" t="s">
        <v>94</v>
      </c>
      <c r="J49" s="526"/>
      <c r="K49" s="521"/>
      <c r="L49" s="262"/>
      <c r="M49" s="13"/>
      <c r="N49" s="16"/>
      <c r="O49" s="16"/>
      <c r="P49" s="16"/>
      <c r="Q49" s="16"/>
      <c r="R49" s="16"/>
      <c r="S49" s="16"/>
      <c r="T49" s="16"/>
      <c r="U49" s="16"/>
      <c r="V49" s="16"/>
      <c r="W49" s="16"/>
      <c r="X49" s="16"/>
      <c r="Y49" s="16"/>
      <c r="Z49" s="16"/>
      <c r="AA49" s="16"/>
      <c r="AB49" s="16"/>
      <c r="AC49" s="16"/>
      <c r="AD49" s="2"/>
      <c r="AE49" s="2"/>
    </row>
    <row r="50" spans="1:31" ht="90" customHeight="1">
      <c r="A50" s="205">
        <v>36</v>
      </c>
      <c r="B50" s="441"/>
      <c r="C50" s="161" t="s">
        <v>357</v>
      </c>
      <c r="D50" s="228"/>
      <c r="E50" s="471" t="str">
        <f>IF(D50="SI","VEA LA GUÍA","FINAL DEL CUESTIONARIO")</f>
        <v>FINAL DEL CUESTIONARIO</v>
      </c>
      <c r="F50" s="51" t="s">
        <v>359</v>
      </c>
      <c r="G50" s="186" t="str">
        <f>IF(D50="NO","-","ND8")</f>
        <v>ND8</v>
      </c>
      <c r="H50" s="479" t="s">
        <v>94</v>
      </c>
      <c r="I50" s="480" t="s">
        <v>94</v>
      </c>
      <c r="J50" s="526"/>
      <c r="K50" s="521"/>
      <c r="L50" s="262"/>
      <c r="M50" s="13"/>
      <c r="N50" s="16"/>
      <c r="O50" s="16"/>
      <c r="P50" s="16"/>
      <c r="Q50" s="16"/>
      <c r="R50" s="16"/>
      <c r="S50" s="16"/>
      <c r="T50" s="16"/>
      <c r="U50" s="16"/>
      <c r="V50" s="16"/>
      <c r="W50" s="16"/>
      <c r="X50" s="16"/>
      <c r="Y50" s="16"/>
      <c r="Z50" s="16"/>
      <c r="AA50" s="16"/>
      <c r="AB50" s="16"/>
      <c r="AC50" s="16"/>
      <c r="AD50" s="2"/>
      <c r="AE50" s="2"/>
    </row>
    <row r="51" spans="1:31" ht="31.95" customHeight="1">
      <c r="A51" s="233" t="s">
        <v>82</v>
      </c>
      <c r="B51" s="202"/>
      <c r="C51" s="160" t="s">
        <v>81</v>
      </c>
      <c r="D51" s="475"/>
      <c r="E51" s="477"/>
      <c r="F51" s="148"/>
      <c r="G51" s="55"/>
      <c r="H51" s="55"/>
      <c r="I51" s="166"/>
      <c r="J51" s="488"/>
      <c r="K51" s="223"/>
      <c r="L51" s="224"/>
      <c r="M51" s="13"/>
      <c r="N51" s="16"/>
      <c r="O51" s="16"/>
      <c r="P51" s="16"/>
      <c r="Q51" s="16"/>
      <c r="R51" s="16"/>
      <c r="S51" s="16"/>
      <c r="T51" s="16"/>
      <c r="U51" s="16"/>
      <c r="V51" s="16"/>
      <c r="W51" s="16"/>
      <c r="X51" s="16"/>
      <c r="Y51" s="16"/>
      <c r="Z51" s="16"/>
      <c r="AA51" s="16"/>
      <c r="AB51" s="16"/>
      <c r="AC51" s="16"/>
      <c r="AD51" s="2"/>
      <c r="AE51" s="2"/>
    </row>
    <row r="52" spans="1:31" ht="55.95" customHeight="1" thickBot="1">
      <c r="A52" s="205">
        <v>37</v>
      </c>
      <c r="B52" s="441"/>
      <c r="C52" s="161" t="s">
        <v>395</v>
      </c>
      <c r="D52" s="231"/>
      <c r="E52" s="43" t="str">
        <f>IF(D52="CATEGORÍA - A","EXCLUIDO","FIN DE LA VEAS")</f>
        <v>FIN DE LA VEAS</v>
      </c>
      <c r="F52" s="472" t="s">
        <v>358</v>
      </c>
      <c r="G52" s="563" t="s">
        <v>396</v>
      </c>
      <c r="H52" s="564"/>
      <c r="I52" s="565"/>
      <c r="J52" s="526"/>
      <c r="K52" s="231"/>
      <c r="L52" s="266"/>
      <c r="M52" s="13"/>
      <c r="N52" s="16"/>
      <c r="O52" s="16"/>
      <c r="P52" s="16"/>
      <c r="Q52" s="16"/>
      <c r="R52" s="16"/>
      <c r="S52" s="16"/>
      <c r="T52" s="16"/>
      <c r="U52" s="16"/>
      <c r="V52" s="16"/>
      <c r="W52" s="16"/>
      <c r="X52" s="16"/>
      <c r="Y52" s="16"/>
      <c r="Z52" s="16"/>
      <c r="AA52" s="16"/>
      <c r="AB52" s="16"/>
      <c r="AC52" s="16"/>
      <c r="AD52" s="2"/>
      <c r="AE52" s="2"/>
    </row>
    <row r="53" spans="1:31" ht="90" customHeight="1" thickBot="1">
      <c r="A53" s="204"/>
      <c r="B53" s="198"/>
      <c r="C53" s="159"/>
      <c r="D53" s="189"/>
      <c r="E53" s="158"/>
      <c r="F53" s="473" t="s">
        <v>284</v>
      </c>
      <c r="G53" s="187"/>
      <c r="H53" s="188"/>
      <c r="I53" s="188"/>
      <c r="J53" s="227"/>
      <c r="K53" s="189"/>
      <c r="L53" s="157"/>
      <c r="M53" s="13"/>
      <c r="N53" s="16"/>
      <c r="O53" s="16"/>
      <c r="P53" s="16"/>
      <c r="Q53" s="16"/>
      <c r="R53" s="16"/>
      <c r="S53" s="16"/>
      <c r="T53" s="16"/>
      <c r="U53" s="16"/>
      <c r="V53" s="16"/>
      <c r="W53" s="16"/>
      <c r="X53" s="16"/>
      <c r="Y53" s="16"/>
      <c r="Z53" s="16"/>
      <c r="AA53" s="16"/>
      <c r="AB53" s="16"/>
      <c r="AC53" s="16"/>
      <c r="AD53" s="2"/>
      <c r="AE53" s="2"/>
    </row>
    <row r="54" spans="1:31">
      <c r="A54" s="34"/>
      <c r="B54" s="35"/>
      <c r="C54" s="35"/>
      <c r="D54" s="35"/>
      <c r="E54" s="35"/>
      <c r="F54" s="35"/>
      <c r="G54" s="35"/>
      <c r="H54" s="35"/>
      <c r="I54" s="35"/>
      <c r="J54" s="35"/>
      <c r="K54" s="35"/>
      <c r="L54" s="150"/>
      <c r="M54" s="16"/>
      <c r="N54" s="16"/>
      <c r="O54" s="16"/>
      <c r="P54" s="16"/>
      <c r="Q54" s="16"/>
      <c r="R54" s="16"/>
      <c r="S54" s="16"/>
      <c r="T54" s="16"/>
      <c r="U54" s="16"/>
      <c r="V54" s="16"/>
      <c r="W54" s="16"/>
      <c r="X54" s="16"/>
      <c r="Y54" s="16"/>
      <c r="Z54" s="16"/>
      <c r="AA54" s="16"/>
      <c r="AB54" s="16"/>
      <c r="AC54" s="16"/>
      <c r="AD54" s="2"/>
      <c r="AE54" s="2"/>
    </row>
    <row r="55" spans="1:31">
      <c r="A55" s="32"/>
      <c r="B55" s="16"/>
      <c r="C55" s="16"/>
      <c r="D55" s="16"/>
      <c r="E55" s="16"/>
      <c r="F55" s="16"/>
      <c r="G55" s="16"/>
      <c r="H55" s="16"/>
      <c r="I55" s="16"/>
      <c r="J55" s="16"/>
      <c r="K55" s="16"/>
      <c r="L55" s="151"/>
      <c r="M55" s="16"/>
      <c r="N55" s="16"/>
      <c r="O55" s="16"/>
      <c r="P55" s="16"/>
      <c r="Q55" s="16"/>
      <c r="R55" s="16"/>
      <c r="S55" s="16"/>
      <c r="T55" s="16"/>
      <c r="U55" s="16"/>
      <c r="V55" s="16"/>
      <c r="W55" s="16"/>
      <c r="X55" s="16"/>
      <c r="Y55" s="16"/>
      <c r="Z55" s="16"/>
      <c r="AA55" s="16"/>
      <c r="AB55" s="16"/>
      <c r="AC55" s="16"/>
      <c r="AD55" s="2"/>
      <c r="AE55" s="2"/>
    </row>
    <row r="56" spans="1:31">
      <c r="A56" s="32"/>
      <c r="B56" s="16"/>
      <c r="C56" s="16"/>
      <c r="D56" s="16"/>
      <c r="E56" s="16"/>
      <c r="F56" s="16"/>
      <c r="G56" s="16"/>
      <c r="H56" s="16"/>
      <c r="I56" s="16"/>
      <c r="J56" s="16"/>
      <c r="K56" s="16"/>
      <c r="L56" s="151"/>
      <c r="M56" s="16"/>
      <c r="N56" s="16"/>
      <c r="O56" s="16"/>
      <c r="P56" s="16"/>
      <c r="Q56" s="16"/>
      <c r="R56" s="16"/>
      <c r="S56" s="16"/>
      <c r="T56" s="16"/>
      <c r="U56" s="16"/>
      <c r="V56" s="16"/>
      <c r="W56" s="16"/>
      <c r="X56" s="16"/>
      <c r="Y56" s="16"/>
      <c r="Z56" s="16"/>
      <c r="AA56" s="16"/>
      <c r="AB56" s="16"/>
      <c r="AC56" s="16"/>
      <c r="AD56" s="2"/>
      <c r="AE56" s="2"/>
    </row>
    <row r="57" spans="1:31">
      <c r="A57" s="32"/>
      <c r="B57" s="32"/>
      <c r="C57" s="32"/>
      <c r="D57" s="32"/>
      <c r="E57" s="32"/>
      <c r="F57" s="32"/>
      <c r="G57" s="32"/>
      <c r="H57" s="32"/>
      <c r="I57" s="32"/>
      <c r="J57" s="32"/>
      <c r="K57" s="32"/>
      <c r="L57" s="142"/>
      <c r="M57" s="32"/>
      <c r="N57" s="32"/>
      <c r="O57" s="32"/>
      <c r="P57" s="32"/>
      <c r="Q57" s="32"/>
      <c r="R57" s="32"/>
      <c r="S57" s="32"/>
      <c r="T57" s="32"/>
      <c r="U57" s="32"/>
      <c r="V57" s="32"/>
      <c r="W57" s="32"/>
      <c r="X57" s="32"/>
      <c r="Y57" s="32"/>
      <c r="Z57" s="32"/>
      <c r="AA57" s="32"/>
      <c r="AB57" s="32"/>
      <c r="AC57" s="32"/>
    </row>
    <row r="58" spans="1:31">
      <c r="A58" s="32"/>
      <c r="B58" s="32"/>
      <c r="C58" s="32"/>
      <c r="D58" s="32"/>
      <c r="E58" s="32"/>
      <c r="F58" s="32"/>
      <c r="G58" s="32"/>
      <c r="H58" s="32"/>
      <c r="I58" s="32"/>
      <c r="J58" s="32"/>
      <c r="K58" s="32"/>
      <c r="L58" s="142"/>
      <c r="M58" s="32"/>
      <c r="N58" s="32"/>
      <c r="O58" s="32"/>
      <c r="P58" s="32"/>
      <c r="Q58" s="32"/>
      <c r="R58" s="32"/>
      <c r="S58" s="32"/>
      <c r="T58" s="32"/>
      <c r="U58" s="32"/>
      <c r="V58" s="32"/>
      <c r="W58" s="32"/>
      <c r="X58" s="32"/>
      <c r="Y58" s="32"/>
      <c r="Z58" s="32"/>
      <c r="AA58" s="32"/>
      <c r="AB58" s="32"/>
      <c r="AC58" s="32"/>
    </row>
    <row r="59" spans="1:31">
      <c r="A59" s="32"/>
      <c r="B59" s="32"/>
      <c r="C59" s="32"/>
      <c r="D59" s="32"/>
      <c r="E59" s="32"/>
      <c r="F59" s="32"/>
      <c r="G59" s="32"/>
      <c r="H59" s="32"/>
      <c r="I59" s="32"/>
      <c r="J59" s="32"/>
      <c r="K59" s="32"/>
      <c r="L59" s="142"/>
      <c r="M59" s="32"/>
      <c r="N59" s="32"/>
      <c r="O59" s="32"/>
      <c r="P59" s="32"/>
      <c r="Q59" s="32"/>
      <c r="R59" s="32"/>
      <c r="S59" s="32"/>
      <c r="T59" s="32"/>
      <c r="U59" s="32"/>
      <c r="V59" s="32"/>
      <c r="W59" s="32"/>
      <c r="X59" s="32"/>
      <c r="Y59" s="32"/>
      <c r="Z59" s="32"/>
      <c r="AA59" s="32"/>
      <c r="AB59" s="32"/>
      <c r="AC59" s="32"/>
    </row>
    <row r="60" spans="1:31">
      <c r="A60" s="32"/>
      <c r="B60" s="32"/>
      <c r="C60" s="32"/>
      <c r="D60" s="32"/>
      <c r="E60" s="32"/>
      <c r="F60" s="32"/>
      <c r="G60" s="32"/>
      <c r="H60" s="32"/>
      <c r="I60" s="32"/>
      <c r="J60" s="32"/>
      <c r="K60" s="32"/>
      <c r="L60" s="142"/>
      <c r="M60" s="32"/>
      <c r="N60" s="32"/>
      <c r="O60" s="32"/>
      <c r="P60" s="32"/>
      <c r="Q60" s="32"/>
      <c r="R60" s="32"/>
      <c r="S60" s="32"/>
      <c r="T60" s="32"/>
      <c r="U60" s="32"/>
      <c r="V60" s="32"/>
      <c r="W60" s="32"/>
      <c r="X60" s="32"/>
      <c r="Y60" s="32"/>
      <c r="Z60" s="32"/>
      <c r="AA60" s="32"/>
      <c r="AB60" s="32"/>
      <c r="AC60" s="32"/>
    </row>
    <row r="61" spans="1:31">
      <c r="A61" s="32"/>
      <c r="B61" s="32"/>
      <c r="C61" s="32"/>
      <c r="D61" s="32"/>
      <c r="E61" s="32"/>
      <c r="F61" s="32"/>
      <c r="G61" s="32"/>
      <c r="H61" s="32"/>
      <c r="I61" s="32"/>
      <c r="J61" s="32"/>
      <c r="K61" s="32"/>
      <c r="L61" s="142"/>
      <c r="M61" s="32"/>
      <c r="N61" s="32"/>
      <c r="O61" s="32"/>
      <c r="P61" s="32"/>
      <c r="Q61" s="32"/>
      <c r="R61" s="32"/>
      <c r="S61" s="32"/>
      <c r="T61" s="32"/>
      <c r="U61" s="32"/>
      <c r="V61" s="32"/>
      <c r="W61" s="32"/>
      <c r="X61" s="32"/>
      <c r="Y61" s="32"/>
      <c r="Z61" s="32"/>
      <c r="AA61" s="32"/>
      <c r="AB61" s="32"/>
      <c r="AC61" s="32"/>
    </row>
    <row r="62" spans="1:31">
      <c r="A62" s="32"/>
      <c r="B62" s="32"/>
      <c r="C62" s="32"/>
      <c r="D62" s="32"/>
      <c r="E62" s="32"/>
      <c r="F62" s="32"/>
      <c r="G62" s="32"/>
      <c r="H62" s="32"/>
      <c r="I62" s="32"/>
      <c r="J62" s="32"/>
      <c r="K62" s="32"/>
      <c r="L62" s="142"/>
      <c r="M62" s="32"/>
      <c r="N62" s="32"/>
      <c r="O62" s="32"/>
      <c r="P62" s="32"/>
      <c r="Q62" s="32"/>
      <c r="R62" s="32"/>
      <c r="S62" s="32"/>
      <c r="T62" s="32"/>
      <c r="U62" s="32"/>
      <c r="V62" s="32"/>
      <c r="W62" s="32"/>
      <c r="X62" s="32"/>
      <c r="Y62" s="32"/>
      <c r="Z62" s="32"/>
      <c r="AA62" s="32"/>
      <c r="AB62" s="32"/>
      <c r="AC62" s="32"/>
    </row>
    <row r="63" spans="1:31">
      <c r="A63" s="32"/>
      <c r="B63" s="32"/>
      <c r="C63" s="32"/>
      <c r="D63" s="32"/>
      <c r="E63" s="32"/>
      <c r="F63" s="32"/>
      <c r="G63" s="32"/>
      <c r="H63" s="32"/>
      <c r="I63" s="32"/>
      <c r="J63" s="32"/>
      <c r="K63" s="32"/>
      <c r="L63" s="142"/>
      <c r="M63" s="32"/>
      <c r="N63" s="32"/>
      <c r="O63" s="32"/>
      <c r="P63" s="32"/>
      <c r="Q63" s="32"/>
      <c r="R63" s="32"/>
      <c r="S63" s="32"/>
      <c r="T63" s="32"/>
      <c r="U63" s="32"/>
      <c r="V63" s="32"/>
      <c r="W63" s="32"/>
      <c r="X63" s="32"/>
      <c r="Y63" s="32"/>
      <c r="Z63" s="32"/>
      <c r="AA63" s="32"/>
      <c r="AB63" s="32"/>
      <c r="AC63" s="32"/>
    </row>
    <row r="64" spans="1:31">
      <c r="A64" s="32"/>
      <c r="B64" s="32"/>
      <c r="C64" s="32"/>
      <c r="D64" s="32"/>
      <c r="E64" s="32"/>
      <c r="F64" s="32"/>
      <c r="G64" s="32"/>
      <c r="H64" s="32"/>
      <c r="I64" s="32"/>
      <c r="J64" s="32"/>
      <c r="K64" s="32"/>
      <c r="L64" s="142"/>
      <c r="M64" s="32"/>
      <c r="N64" s="32"/>
      <c r="O64" s="32"/>
      <c r="P64" s="32"/>
      <c r="Q64" s="32"/>
      <c r="R64" s="32"/>
      <c r="S64" s="32"/>
      <c r="T64" s="32"/>
      <c r="U64" s="32"/>
      <c r="V64" s="32"/>
      <c r="W64" s="32"/>
      <c r="X64" s="32"/>
      <c r="Y64" s="32"/>
      <c r="Z64" s="32"/>
      <c r="AA64" s="32"/>
      <c r="AB64" s="32"/>
      <c r="AC64" s="32"/>
    </row>
    <row r="65" spans="1:29">
      <c r="A65" s="32"/>
      <c r="B65" s="32"/>
      <c r="C65" s="32"/>
      <c r="D65" s="32"/>
      <c r="E65" s="32"/>
      <c r="F65" s="32"/>
      <c r="G65" s="32"/>
      <c r="H65" s="32"/>
      <c r="I65" s="32"/>
      <c r="J65" s="32"/>
      <c r="K65" s="32"/>
      <c r="L65" s="142"/>
      <c r="M65" s="32"/>
      <c r="N65" s="32"/>
      <c r="O65" s="32"/>
      <c r="P65" s="32"/>
      <c r="Q65" s="32"/>
      <c r="R65" s="32"/>
      <c r="S65" s="32"/>
      <c r="T65" s="32"/>
      <c r="U65" s="32"/>
      <c r="V65" s="32"/>
      <c r="W65" s="32"/>
      <c r="X65" s="32"/>
      <c r="Y65" s="32"/>
      <c r="Z65" s="32"/>
      <c r="AA65" s="32"/>
      <c r="AB65" s="32"/>
      <c r="AC65" s="32"/>
    </row>
    <row r="66" spans="1:29">
      <c r="A66" s="32"/>
      <c r="B66" s="32"/>
      <c r="C66" s="32"/>
      <c r="D66" s="32"/>
      <c r="E66" s="32"/>
      <c r="F66" s="32"/>
      <c r="G66" s="32"/>
      <c r="H66" s="32"/>
      <c r="I66" s="32"/>
      <c r="J66" s="32"/>
      <c r="K66" s="32"/>
      <c r="L66" s="142"/>
      <c r="M66" s="32"/>
      <c r="N66" s="32"/>
      <c r="O66" s="32"/>
      <c r="P66" s="32"/>
      <c r="Q66" s="32"/>
      <c r="R66" s="32"/>
      <c r="S66" s="32"/>
      <c r="T66" s="32"/>
      <c r="U66" s="32"/>
      <c r="V66" s="32"/>
      <c r="W66" s="32"/>
      <c r="X66" s="32"/>
      <c r="Y66" s="32"/>
      <c r="Z66" s="32"/>
      <c r="AA66" s="32"/>
      <c r="AB66" s="32"/>
      <c r="AC66" s="32"/>
    </row>
    <row r="67" spans="1:29">
      <c r="A67" s="32"/>
      <c r="B67" s="32"/>
      <c r="C67" s="32"/>
      <c r="D67" s="32"/>
      <c r="E67" s="32"/>
      <c r="F67" s="32"/>
      <c r="G67" s="32"/>
      <c r="H67" s="32"/>
      <c r="I67" s="32"/>
      <c r="J67" s="32"/>
      <c r="K67" s="32"/>
      <c r="L67" s="142"/>
      <c r="M67" s="32"/>
      <c r="N67" s="32"/>
      <c r="O67" s="32"/>
      <c r="P67" s="32"/>
      <c r="Q67" s="32"/>
      <c r="R67" s="32"/>
      <c r="S67" s="32"/>
      <c r="T67" s="32"/>
      <c r="U67" s="32"/>
      <c r="V67" s="32"/>
      <c r="W67" s="32"/>
      <c r="X67" s="32"/>
      <c r="Y67" s="32"/>
      <c r="Z67" s="32"/>
      <c r="AA67" s="32"/>
      <c r="AB67" s="32"/>
      <c r="AC67" s="32"/>
    </row>
    <row r="68" spans="1:29">
      <c r="A68" s="32"/>
      <c r="B68" s="32"/>
      <c r="C68" s="32"/>
      <c r="D68" s="32"/>
      <c r="E68" s="32"/>
      <c r="F68" s="32"/>
      <c r="G68" s="32"/>
      <c r="H68" s="32"/>
      <c r="I68" s="32"/>
      <c r="J68" s="32"/>
      <c r="K68" s="32"/>
      <c r="L68" s="142"/>
      <c r="M68" s="32"/>
      <c r="N68" s="32"/>
      <c r="O68" s="32"/>
      <c r="P68" s="32"/>
      <c r="Q68" s="32"/>
      <c r="R68" s="32"/>
      <c r="S68" s="32"/>
      <c r="T68" s="32"/>
      <c r="U68" s="32"/>
      <c r="V68" s="32"/>
      <c r="W68" s="32"/>
      <c r="X68" s="32"/>
      <c r="Y68" s="32"/>
      <c r="Z68" s="32"/>
      <c r="AA68" s="32"/>
      <c r="AB68" s="32"/>
      <c r="AC68" s="32"/>
    </row>
    <row r="69" spans="1:29">
      <c r="A69" s="32"/>
      <c r="B69" s="32"/>
      <c r="C69" s="32"/>
      <c r="D69" s="32"/>
      <c r="E69" s="32"/>
      <c r="F69" s="32"/>
      <c r="G69" s="32"/>
      <c r="H69" s="32"/>
      <c r="I69" s="32"/>
      <c r="J69" s="32"/>
      <c r="K69" s="32"/>
      <c r="L69" s="142"/>
      <c r="M69" s="32"/>
      <c r="N69" s="32"/>
      <c r="O69" s="32"/>
      <c r="P69" s="32"/>
      <c r="Q69" s="32"/>
      <c r="R69" s="32"/>
      <c r="S69" s="32"/>
      <c r="T69" s="32"/>
      <c r="U69" s="32"/>
      <c r="V69" s="32"/>
      <c r="W69" s="32"/>
      <c r="X69" s="32"/>
      <c r="Y69" s="32"/>
      <c r="Z69" s="32"/>
      <c r="AA69" s="32"/>
      <c r="AB69" s="32"/>
      <c r="AC69" s="32"/>
    </row>
    <row r="70" spans="1:29">
      <c r="A70" s="32"/>
      <c r="B70" s="32"/>
      <c r="C70" s="32"/>
      <c r="D70" s="32"/>
      <c r="E70" s="32"/>
      <c r="F70" s="32"/>
      <c r="G70" s="32"/>
      <c r="H70" s="32"/>
      <c r="I70" s="32"/>
      <c r="J70" s="32"/>
      <c r="K70" s="32"/>
      <c r="L70" s="142"/>
      <c r="M70" s="32"/>
      <c r="N70" s="32"/>
      <c r="O70" s="32"/>
      <c r="P70" s="32"/>
      <c r="Q70" s="32"/>
      <c r="R70" s="32"/>
      <c r="S70" s="32"/>
      <c r="T70" s="32"/>
      <c r="U70" s="32"/>
      <c r="V70" s="32"/>
      <c r="W70" s="32"/>
      <c r="X70" s="32"/>
      <c r="Y70" s="32"/>
      <c r="Z70" s="32"/>
      <c r="AA70" s="32"/>
      <c r="AB70" s="32"/>
      <c r="AC70" s="32"/>
    </row>
    <row r="71" spans="1:29">
      <c r="A71" s="32"/>
      <c r="B71" s="32"/>
      <c r="C71" s="32"/>
      <c r="D71" s="32"/>
      <c r="E71" s="32"/>
      <c r="F71" s="32"/>
      <c r="G71" s="32"/>
      <c r="H71" s="32"/>
      <c r="I71" s="32"/>
      <c r="J71" s="32"/>
      <c r="K71" s="32"/>
      <c r="L71" s="142"/>
      <c r="M71" s="32"/>
      <c r="N71" s="32"/>
      <c r="O71" s="32"/>
      <c r="P71" s="32"/>
      <c r="Q71" s="32"/>
      <c r="R71" s="32"/>
      <c r="S71" s="32"/>
      <c r="T71" s="32"/>
      <c r="U71" s="32"/>
      <c r="V71" s="32"/>
      <c r="W71" s="32"/>
      <c r="X71" s="32"/>
      <c r="Y71" s="32"/>
      <c r="Z71" s="32"/>
      <c r="AA71" s="32"/>
      <c r="AB71" s="32"/>
      <c r="AC71" s="32"/>
    </row>
    <row r="72" spans="1:29">
      <c r="A72" s="32"/>
      <c r="B72" s="32"/>
      <c r="C72" s="32"/>
      <c r="D72" s="32"/>
      <c r="E72" s="32"/>
      <c r="F72" s="32"/>
      <c r="G72" s="32"/>
      <c r="H72" s="32"/>
      <c r="I72" s="32"/>
      <c r="J72" s="32"/>
      <c r="K72" s="32"/>
      <c r="L72" s="142"/>
      <c r="M72" s="32"/>
      <c r="N72" s="32"/>
      <c r="O72" s="32"/>
      <c r="P72" s="32"/>
      <c r="Q72" s="32"/>
      <c r="R72" s="32"/>
      <c r="S72" s="32"/>
      <c r="T72" s="32"/>
      <c r="U72" s="32"/>
      <c r="V72" s="32"/>
      <c r="W72" s="32"/>
      <c r="X72" s="32"/>
      <c r="Y72" s="32"/>
      <c r="Z72" s="32"/>
      <c r="AA72" s="32"/>
      <c r="AB72" s="32"/>
      <c r="AC72" s="32"/>
    </row>
    <row r="73" spans="1:29">
      <c r="A73" s="32"/>
      <c r="B73" s="32"/>
      <c r="C73" s="32"/>
      <c r="D73" s="32"/>
      <c r="E73" s="32"/>
      <c r="F73" s="32"/>
      <c r="G73" s="32"/>
      <c r="H73" s="32"/>
      <c r="I73" s="32"/>
      <c r="J73" s="32"/>
      <c r="K73" s="32"/>
      <c r="L73" s="142"/>
      <c r="M73" s="32"/>
      <c r="N73" s="32"/>
      <c r="O73" s="32"/>
      <c r="P73" s="32"/>
      <c r="Q73" s="32"/>
      <c r="R73" s="32"/>
      <c r="S73" s="32"/>
      <c r="T73" s="32"/>
      <c r="U73" s="32"/>
      <c r="V73" s="32"/>
      <c r="W73" s="32"/>
      <c r="X73" s="32"/>
      <c r="Y73" s="32"/>
      <c r="Z73" s="32"/>
      <c r="AA73" s="32"/>
      <c r="AB73" s="32"/>
      <c r="AC73" s="32"/>
    </row>
    <row r="74" spans="1:29">
      <c r="A74" s="32"/>
      <c r="B74" s="32"/>
      <c r="C74" s="32"/>
      <c r="D74" s="32"/>
      <c r="E74" s="32"/>
      <c r="F74" s="32"/>
      <c r="G74" s="32"/>
      <c r="H74" s="32"/>
      <c r="I74" s="32"/>
      <c r="J74" s="32"/>
      <c r="K74" s="32"/>
      <c r="L74" s="142"/>
      <c r="M74" s="32"/>
      <c r="N74" s="32"/>
      <c r="O74" s="32"/>
      <c r="P74" s="32"/>
      <c r="Q74" s="32"/>
      <c r="R74" s="32"/>
      <c r="S74" s="32"/>
      <c r="T74" s="32"/>
      <c r="U74" s="32"/>
      <c r="V74" s="32"/>
      <c r="W74" s="32"/>
      <c r="X74" s="32"/>
      <c r="Y74" s="32"/>
      <c r="Z74" s="32"/>
      <c r="AA74" s="32"/>
      <c r="AB74" s="32"/>
      <c r="AC74" s="32"/>
    </row>
    <row r="75" spans="1:29">
      <c r="A75" s="32"/>
      <c r="B75" s="32"/>
      <c r="C75" s="32"/>
      <c r="D75" s="32"/>
      <c r="E75" s="32"/>
      <c r="F75" s="32"/>
      <c r="G75" s="32"/>
      <c r="H75" s="32"/>
      <c r="I75" s="32"/>
      <c r="J75" s="32"/>
      <c r="K75" s="32"/>
      <c r="L75" s="142"/>
      <c r="M75" s="32"/>
      <c r="N75" s="32"/>
      <c r="O75" s="32"/>
      <c r="P75" s="32"/>
      <c r="Q75" s="32"/>
      <c r="R75" s="32"/>
      <c r="S75" s="32"/>
      <c r="T75" s="32"/>
      <c r="U75" s="32"/>
      <c r="V75" s="32"/>
      <c r="W75" s="32"/>
      <c r="X75" s="32"/>
      <c r="Y75" s="32"/>
      <c r="Z75" s="32"/>
      <c r="AA75" s="32"/>
      <c r="AB75" s="32"/>
      <c r="AC75" s="32"/>
    </row>
    <row r="76" spans="1:29">
      <c r="A76" s="32"/>
      <c r="B76" s="32"/>
      <c r="C76" s="32"/>
      <c r="D76" s="32"/>
      <c r="E76" s="32"/>
      <c r="F76" s="32"/>
      <c r="G76" s="32"/>
      <c r="H76" s="32"/>
      <c r="I76" s="32"/>
      <c r="J76" s="32"/>
      <c r="K76" s="32"/>
      <c r="L76" s="142"/>
      <c r="M76" s="32"/>
      <c r="N76" s="32"/>
      <c r="O76" s="32"/>
      <c r="P76" s="32"/>
      <c r="Q76" s="32"/>
      <c r="R76" s="32"/>
      <c r="S76" s="32"/>
      <c r="T76" s="32"/>
      <c r="U76" s="32"/>
      <c r="V76" s="32"/>
      <c r="W76" s="32"/>
      <c r="X76" s="32"/>
      <c r="Y76" s="32"/>
      <c r="Z76" s="32"/>
      <c r="AA76" s="32"/>
      <c r="AB76" s="32"/>
      <c r="AC76" s="32"/>
    </row>
    <row r="77" spans="1:29">
      <c r="A77" s="32"/>
      <c r="B77" s="32"/>
      <c r="C77" s="32"/>
      <c r="D77" s="32"/>
      <c r="E77" s="32"/>
      <c r="F77" s="32"/>
      <c r="G77" s="32"/>
      <c r="H77" s="32"/>
      <c r="I77" s="32"/>
      <c r="J77" s="32"/>
      <c r="K77" s="32"/>
      <c r="L77" s="142"/>
      <c r="M77" s="32"/>
      <c r="N77" s="32"/>
      <c r="O77" s="32"/>
      <c r="P77" s="32"/>
      <c r="Q77" s="32"/>
      <c r="R77" s="32"/>
      <c r="S77" s="32"/>
      <c r="T77" s="32"/>
      <c r="U77" s="32"/>
      <c r="V77" s="32"/>
      <c r="W77" s="32"/>
      <c r="X77" s="32"/>
      <c r="Y77" s="32"/>
      <c r="Z77" s="32"/>
      <c r="AA77" s="32"/>
      <c r="AB77" s="32"/>
      <c r="AC77" s="32"/>
    </row>
    <row r="78" spans="1:29">
      <c r="A78" s="32"/>
      <c r="B78" s="32"/>
      <c r="C78" s="32"/>
      <c r="D78" s="32"/>
      <c r="E78" s="32"/>
      <c r="F78" s="32"/>
      <c r="G78" s="32"/>
      <c r="H78" s="32"/>
      <c r="I78" s="32"/>
      <c r="J78" s="32"/>
      <c r="K78" s="32"/>
      <c r="L78" s="142"/>
      <c r="M78" s="32"/>
      <c r="N78" s="32"/>
      <c r="O78" s="32"/>
      <c r="P78" s="32"/>
      <c r="Q78" s="32"/>
      <c r="R78" s="32"/>
      <c r="S78" s="32"/>
      <c r="T78" s="32"/>
      <c r="U78" s="32"/>
      <c r="V78" s="32"/>
      <c r="W78" s="32"/>
      <c r="X78" s="32"/>
      <c r="Y78" s="32"/>
      <c r="Z78" s="32"/>
      <c r="AA78" s="32"/>
      <c r="AB78" s="32"/>
      <c r="AC78" s="32"/>
    </row>
    <row r="79" spans="1:29">
      <c r="A79" s="32"/>
      <c r="B79" s="32"/>
      <c r="C79" s="32"/>
      <c r="D79" s="32"/>
      <c r="E79" s="32"/>
      <c r="F79" s="32"/>
      <c r="G79" s="32"/>
      <c r="H79" s="32"/>
      <c r="I79" s="32"/>
      <c r="J79" s="32"/>
      <c r="K79" s="32"/>
      <c r="L79" s="142"/>
      <c r="M79" s="32"/>
      <c r="N79" s="32"/>
      <c r="O79" s="32"/>
      <c r="P79" s="32"/>
      <c r="Q79" s="32"/>
      <c r="R79" s="32"/>
      <c r="S79" s="32"/>
      <c r="T79" s="32"/>
      <c r="U79" s="32"/>
      <c r="V79" s="32"/>
      <c r="W79" s="32"/>
      <c r="X79" s="32"/>
      <c r="Y79" s="32"/>
      <c r="Z79" s="32"/>
      <c r="AA79" s="32"/>
      <c r="AB79" s="32"/>
      <c r="AC79" s="32"/>
    </row>
    <row r="80" spans="1:29">
      <c r="A80" s="32"/>
      <c r="B80" s="32"/>
      <c r="C80" s="32"/>
      <c r="D80" s="32"/>
      <c r="E80" s="32"/>
      <c r="F80" s="32"/>
      <c r="G80" s="32"/>
      <c r="H80" s="32"/>
      <c r="I80" s="32"/>
      <c r="J80" s="32"/>
      <c r="K80" s="32"/>
      <c r="L80" s="142"/>
      <c r="M80" s="32"/>
      <c r="N80" s="32"/>
      <c r="O80" s="32"/>
      <c r="P80" s="32"/>
      <c r="Q80" s="32"/>
      <c r="R80" s="32"/>
      <c r="S80" s="32"/>
      <c r="T80" s="32"/>
      <c r="U80" s="32"/>
      <c r="V80" s="32"/>
      <c r="W80" s="32"/>
      <c r="X80" s="32"/>
      <c r="Y80" s="32"/>
      <c r="Z80" s="32"/>
      <c r="AA80" s="32"/>
      <c r="AB80" s="32"/>
      <c r="AC80" s="32"/>
    </row>
    <row r="81" spans="1:29">
      <c r="A81" s="32"/>
      <c r="B81" s="32"/>
      <c r="C81" s="32"/>
      <c r="D81" s="32"/>
      <c r="E81" s="32"/>
      <c r="F81" s="32"/>
      <c r="G81" s="32"/>
      <c r="H81" s="32"/>
      <c r="I81" s="32"/>
      <c r="J81" s="32"/>
      <c r="K81" s="32"/>
      <c r="L81" s="142"/>
      <c r="M81" s="32"/>
      <c r="N81" s="32"/>
      <c r="O81" s="32"/>
      <c r="P81" s="32"/>
      <c r="Q81" s="32"/>
      <c r="R81" s="32"/>
      <c r="S81" s="32"/>
      <c r="T81" s="32"/>
      <c r="U81" s="32"/>
      <c r="V81" s="32"/>
      <c r="W81" s="32"/>
      <c r="X81" s="32"/>
      <c r="Y81" s="32"/>
      <c r="Z81" s="32"/>
      <c r="AA81" s="32"/>
      <c r="AB81" s="32"/>
      <c r="AC81" s="32"/>
    </row>
    <row r="82" spans="1:29">
      <c r="A82" s="32"/>
      <c r="B82" s="32"/>
      <c r="C82" s="32"/>
      <c r="D82" s="32"/>
      <c r="E82" s="32"/>
      <c r="F82" s="32"/>
      <c r="G82" s="32"/>
      <c r="H82" s="32"/>
      <c r="I82" s="32"/>
      <c r="J82" s="32"/>
      <c r="K82" s="32"/>
      <c r="L82" s="142"/>
      <c r="M82" s="32"/>
      <c r="N82" s="32"/>
      <c r="O82" s="32"/>
      <c r="P82" s="32"/>
      <c r="Q82" s="32"/>
      <c r="R82" s="32"/>
      <c r="S82" s="32"/>
      <c r="T82" s="32"/>
      <c r="U82" s="32"/>
      <c r="V82" s="32"/>
      <c r="W82" s="32"/>
      <c r="X82" s="32"/>
      <c r="Y82" s="32"/>
      <c r="Z82" s="32"/>
      <c r="AA82" s="32"/>
      <c r="AB82" s="32"/>
      <c r="AC82" s="32"/>
    </row>
    <row r="83" spans="1:29">
      <c r="A83" s="32"/>
      <c r="B83" s="32"/>
      <c r="C83" s="32"/>
      <c r="D83" s="32"/>
      <c r="E83" s="32"/>
      <c r="F83" s="32"/>
      <c r="G83" s="32"/>
      <c r="H83" s="32"/>
      <c r="I83" s="32"/>
      <c r="J83" s="32"/>
      <c r="K83" s="32"/>
      <c r="L83" s="142"/>
      <c r="M83" s="32"/>
      <c r="N83" s="32"/>
      <c r="O83" s="32"/>
      <c r="P83" s="32"/>
      <c r="Q83" s="32"/>
      <c r="R83" s="32"/>
      <c r="S83" s="32"/>
      <c r="T83" s="32"/>
      <c r="U83" s="32"/>
      <c r="V83" s="32"/>
      <c r="W83" s="32"/>
      <c r="X83" s="32"/>
      <c r="Y83" s="32"/>
      <c r="Z83" s="32"/>
      <c r="AA83" s="32"/>
      <c r="AB83" s="32"/>
      <c r="AC83" s="32"/>
    </row>
    <row r="84" spans="1:29">
      <c r="A84" s="32"/>
      <c r="B84" s="32"/>
      <c r="C84" s="32"/>
      <c r="D84" s="32"/>
      <c r="E84" s="32"/>
      <c r="F84" s="32"/>
      <c r="G84" s="32"/>
      <c r="H84" s="32"/>
      <c r="I84" s="32"/>
      <c r="J84" s="32"/>
      <c r="K84" s="32"/>
      <c r="L84" s="142"/>
      <c r="M84" s="32"/>
      <c r="N84" s="32"/>
      <c r="O84" s="32"/>
      <c r="P84" s="32"/>
      <c r="Q84" s="32"/>
      <c r="R84" s="32"/>
      <c r="S84" s="32"/>
      <c r="T84" s="32"/>
      <c r="U84" s="32"/>
      <c r="V84" s="32"/>
      <c r="W84" s="32"/>
      <c r="X84" s="32"/>
      <c r="Y84" s="32"/>
      <c r="Z84" s="32"/>
      <c r="AA84" s="32"/>
      <c r="AB84" s="32"/>
      <c r="AC84" s="32"/>
    </row>
    <row r="85" spans="1:29">
      <c r="A85" s="32"/>
      <c r="B85" s="32"/>
      <c r="C85" s="32"/>
      <c r="D85" s="32"/>
      <c r="E85" s="32"/>
      <c r="F85" s="32"/>
      <c r="G85" s="32"/>
      <c r="H85" s="32"/>
      <c r="I85" s="32"/>
      <c r="J85" s="32"/>
      <c r="K85" s="32"/>
      <c r="L85" s="142"/>
      <c r="M85" s="32"/>
      <c r="N85" s="32"/>
      <c r="O85" s="32"/>
      <c r="P85" s="32"/>
      <c r="Q85" s="32"/>
      <c r="R85" s="32"/>
      <c r="S85" s="32"/>
      <c r="T85" s="32"/>
      <c r="U85" s="32"/>
      <c r="V85" s="32"/>
      <c r="W85" s="32"/>
      <c r="X85" s="32"/>
      <c r="Y85" s="32"/>
      <c r="Z85" s="32"/>
      <c r="AA85" s="32"/>
      <c r="AB85" s="32"/>
      <c r="AC85" s="32"/>
    </row>
    <row r="86" spans="1:29">
      <c r="A86" s="32"/>
      <c r="B86" s="32"/>
      <c r="C86" s="32"/>
      <c r="D86" s="32"/>
      <c r="E86" s="32"/>
      <c r="F86" s="32"/>
      <c r="G86" s="32"/>
      <c r="H86" s="32"/>
      <c r="I86" s="32"/>
      <c r="J86" s="32"/>
      <c r="K86" s="32"/>
      <c r="L86" s="142"/>
      <c r="M86" s="32"/>
      <c r="N86" s="32"/>
      <c r="O86" s="32"/>
      <c r="P86" s="32"/>
      <c r="Q86" s="32"/>
      <c r="R86" s="32"/>
      <c r="S86" s="32"/>
      <c r="T86" s="32"/>
      <c r="U86" s="32"/>
      <c r="V86" s="32"/>
      <c r="W86" s="32"/>
      <c r="X86" s="32"/>
      <c r="Y86" s="32"/>
      <c r="Z86" s="32"/>
      <c r="AA86" s="32"/>
      <c r="AB86" s="32"/>
      <c r="AC86" s="32"/>
    </row>
    <row r="87" spans="1:29">
      <c r="A87" s="32"/>
      <c r="B87" s="32"/>
      <c r="C87" s="32"/>
      <c r="D87" s="32"/>
      <c r="E87" s="32"/>
      <c r="F87" s="32"/>
      <c r="G87" s="32"/>
      <c r="H87" s="32"/>
      <c r="I87" s="32"/>
      <c r="J87" s="32"/>
      <c r="K87" s="32"/>
      <c r="L87" s="142"/>
      <c r="M87" s="32"/>
      <c r="N87" s="32"/>
      <c r="O87" s="32"/>
      <c r="P87" s="32"/>
      <c r="Q87" s="32"/>
      <c r="R87" s="32"/>
      <c r="S87" s="32"/>
      <c r="T87" s="32"/>
      <c r="U87" s="32"/>
      <c r="V87" s="32"/>
      <c r="W87" s="32"/>
      <c r="X87" s="32"/>
      <c r="Y87" s="32"/>
      <c r="Z87" s="32"/>
      <c r="AA87" s="32"/>
      <c r="AB87" s="32"/>
      <c r="AC87" s="32"/>
    </row>
    <row r="88" spans="1:29">
      <c r="A88" s="32"/>
      <c r="B88" s="32"/>
      <c r="C88" s="32"/>
      <c r="D88" s="32"/>
      <c r="E88" s="32"/>
      <c r="F88" s="32"/>
      <c r="G88" s="32"/>
      <c r="H88" s="32"/>
      <c r="I88" s="32"/>
      <c r="J88" s="32"/>
      <c r="K88" s="32"/>
      <c r="L88" s="32"/>
      <c r="M88" s="34"/>
      <c r="N88" s="34"/>
      <c r="O88" s="34"/>
      <c r="P88" s="34"/>
      <c r="Q88" s="34"/>
    </row>
    <row r="89" spans="1:29">
      <c r="A89" s="32"/>
      <c r="B89" s="32"/>
      <c r="C89" s="32"/>
      <c r="D89" s="32"/>
      <c r="E89" s="32"/>
      <c r="F89" s="32"/>
      <c r="G89" s="32"/>
      <c r="H89" s="32"/>
      <c r="I89" s="32"/>
      <c r="J89" s="32"/>
      <c r="K89" s="32"/>
      <c r="L89" s="32"/>
      <c r="M89" s="32"/>
      <c r="N89" s="32"/>
      <c r="O89" s="32"/>
      <c r="P89" s="32"/>
      <c r="Q89" s="32"/>
    </row>
    <row r="90" spans="1:29">
      <c r="A90" s="32"/>
      <c r="B90" s="32"/>
      <c r="C90" s="32"/>
      <c r="D90" s="32"/>
      <c r="E90" s="32"/>
      <c r="F90" s="32"/>
      <c r="G90" s="32"/>
      <c r="H90" s="32"/>
      <c r="I90" s="32"/>
      <c r="J90" s="32"/>
      <c r="K90" s="32"/>
      <c r="L90" s="32"/>
      <c r="M90" s="32"/>
      <c r="N90" s="32"/>
      <c r="O90" s="32"/>
      <c r="P90" s="32"/>
      <c r="Q90" s="32"/>
    </row>
    <row r="91" spans="1:29">
      <c r="A91" s="32"/>
      <c r="B91" s="32"/>
      <c r="C91" s="32"/>
      <c r="D91" s="32"/>
      <c r="E91" s="32"/>
      <c r="F91" s="32"/>
      <c r="G91" s="32"/>
      <c r="H91" s="32"/>
      <c r="I91" s="32"/>
      <c r="J91" s="32"/>
      <c r="K91" s="32"/>
      <c r="L91" s="32"/>
      <c r="M91" s="32"/>
      <c r="N91" s="32"/>
      <c r="O91" s="32"/>
      <c r="P91" s="32"/>
      <c r="Q91" s="32"/>
    </row>
    <row r="92" spans="1:29">
      <c r="A92" s="32"/>
      <c r="B92" s="32"/>
      <c r="C92" s="32"/>
      <c r="D92" s="32"/>
      <c r="E92" s="32"/>
      <c r="F92" s="32"/>
      <c r="G92" s="32"/>
      <c r="H92" s="32"/>
      <c r="I92" s="32"/>
      <c r="J92" s="32"/>
      <c r="K92" s="32"/>
      <c r="L92" s="32"/>
      <c r="M92" s="32"/>
      <c r="N92" s="32"/>
      <c r="O92" s="32"/>
      <c r="P92" s="32"/>
      <c r="Q92" s="32"/>
    </row>
    <row r="93" spans="1:29">
      <c r="A93" s="32"/>
      <c r="B93" s="32"/>
      <c r="C93" s="32"/>
      <c r="D93" s="32"/>
      <c r="E93" s="32"/>
      <c r="F93" s="32"/>
      <c r="G93" s="32"/>
      <c r="H93" s="32"/>
      <c r="I93" s="32"/>
      <c r="J93" s="32"/>
      <c r="K93" s="32"/>
      <c r="L93" s="32"/>
      <c r="M93" s="32"/>
      <c r="N93" s="32"/>
      <c r="O93" s="32"/>
      <c r="P93" s="32"/>
      <c r="Q93" s="32"/>
    </row>
    <row r="94" spans="1:29">
      <c r="A94" s="32"/>
      <c r="B94" s="32"/>
      <c r="C94" s="32"/>
      <c r="D94" s="32"/>
      <c r="E94" s="32"/>
      <c r="F94" s="32"/>
      <c r="G94" s="32"/>
      <c r="H94" s="32"/>
      <c r="I94" s="32"/>
      <c r="J94" s="32"/>
      <c r="K94" s="32"/>
      <c r="L94" s="32"/>
      <c r="M94" s="32"/>
      <c r="N94" s="32"/>
      <c r="O94" s="32"/>
      <c r="P94" s="32"/>
      <c r="Q94" s="32"/>
    </row>
    <row r="95" spans="1:29">
      <c r="A95" s="32"/>
      <c r="B95" s="32"/>
      <c r="C95" s="32"/>
      <c r="D95" s="32"/>
      <c r="E95" s="32"/>
      <c r="F95" s="32"/>
      <c r="G95" s="32"/>
      <c r="H95" s="32"/>
      <c r="I95" s="32"/>
      <c r="J95" s="32"/>
      <c r="K95" s="32"/>
      <c r="L95" s="32"/>
      <c r="M95" s="32"/>
      <c r="N95" s="32"/>
      <c r="O95" s="32"/>
      <c r="P95" s="32"/>
      <c r="Q95" s="32"/>
    </row>
    <row r="96" spans="1:29">
      <c r="A96" s="32"/>
      <c r="B96" s="32"/>
      <c r="C96" s="32"/>
      <c r="D96" s="32"/>
      <c r="E96" s="32"/>
      <c r="F96" s="32"/>
      <c r="G96" s="32"/>
      <c r="H96" s="32"/>
      <c r="I96" s="32"/>
      <c r="J96" s="32"/>
      <c r="K96" s="32"/>
      <c r="L96" s="32"/>
      <c r="M96" s="32"/>
      <c r="N96" s="32"/>
      <c r="O96" s="32"/>
      <c r="P96" s="32"/>
      <c r="Q96" s="32"/>
    </row>
    <row r="97" spans="1:17">
      <c r="A97" s="32"/>
      <c r="B97" s="32"/>
      <c r="C97" s="32"/>
      <c r="D97" s="32"/>
      <c r="E97" s="32"/>
      <c r="F97" s="32"/>
      <c r="G97" s="32"/>
      <c r="H97" s="32"/>
      <c r="I97" s="32"/>
      <c r="J97" s="32"/>
      <c r="K97" s="32"/>
      <c r="L97" s="32"/>
      <c r="M97" s="32"/>
      <c r="N97" s="32"/>
      <c r="O97" s="32"/>
      <c r="P97" s="32"/>
      <c r="Q97" s="32"/>
    </row>
    <row r="98" spans="1:17">
      <c r="A98" s="32"/>
      <c r="B98" s="32"/>
      <c r="C98" s="32"/>
      <c r="D98" s="32"/>
      <c r="E98" s="32"/>
      <c r="F98" s="32"/>
      <c r="G98" s="32"/>
      <c r="H98" s="32"/>
      <c r="I98" s="32"/>
      <c r="J98" s="32"/>
      <c r="K98" s="32"/>
      <c r="L98" s="32"/>
      <c r="M98" s="32"/>
      <c r="N98" s="32"/>
      <c r="O98" s="32"/>
      <c r="P98" s="32"/>
      <c r="Q98" s="32"/>
    </row>
    <row r="99" spans="1:17">
      <c r="A99" s="32"/>
      <c r="B99" s="32"/>
      <c r="C99" s="32"/>
      <c r="D99" s="32"/>
      <c r="E99" s="32"/>
      <c r="F99" s="32"/>
      <c r="G99" s="32"/>
      <c r="H99" s="32"/>
      <c r="I99" s="32"/>
      <c r="J99" s="32"/>
      <c r="K99" s="32"/>
      <c r="L99" s="32"/>
      <c r="M99" s="32"/>
      <c r="N99" s="32"/>
      <c r="O99" s="32"/>
      <c r="P99" s="32"/>
      <c r="Q99" s="32"/>
    </row>
    <row r="100" spans="1:17">
      <c r="A100" s="32"/>
      <c r="B100" s="32"/>
      <c r="C100" s="32"/>
      <c r="D100" s="32"/>
      <c r="E100" s="32"/>
      <c r="F100" s="32"/>
      <c r="G100" s="32"/>
      <c r="H100" s="32"/>
      <c r="I100" s="32"/>
      <c r="J100" s="32"/>
      <c r="K100" s="32"/>
      <c r="L100" s="32"/>
      <c r="M100" s="32"/>
      <c r="N100" s="32"/>
      <c r="O100" s="32"/>
      <c r="P100" s="32"/>
      <c r="Q100" s="32"/>
    </row>
    <row r="101" spans="1:17">
      <c r="A101" s="32"/>
      <c r="B101" s="32"/>
      <c r="C101" s="32"/>
      <c r="D101" s="32"/>
      <c r="E101" s="32"/>
      <c r="F101" s="32"/>
      <c r="G101" s="32"/>
      <c r="H101" s="32"/>
      <c r="I101" s="32"/>
      <c r="J101" s="32"/>
      <c r="K101" s="32"/>
      <c r="L101" s="32"/>
      <c r="M101" s="32"/>
      <c r="N101" s="32"/>
      <c r="O101" s="32"/>
      <c r="P101" s="32"/>
      <c r="Q101" s="32"/>
    </row>
  </sheetData>
  <sheetProtection algorithmName="SHA-512" hashValue="xF22QKuWCy9T7Qnx60/wlpZTrQUN7A5PW2VNSAezvC2u9zo0X+RrwrXZgxTtcWD6fDJY6s3GJ53JFDon+x2a/Q==" saltValue="rot17IKAA3xR8ynAiAzy/w==" spinCount="100000" sheet="1" objects="1" selectLockedCells="1"/>
  <mergeCells count="5">
    <mergeCell ref="H14:I14"/>
    <mergeCell ref="H6:I6"/>
    <mergeCell ref="G5:I5"/>
    <mergeCell ref="J6:L6"/>
    <mergeCell ref="G52:I52"/>
  </mergeCells>
  <conditionalFormatting sqref="E16">
    <cfRule type="cellIs" dxfId="375" priority="390" operator="equal">
      <formula>"YES"</formula>
    </cfRule>
  </conditionalFormatting>
  <conditionalFormatting sqref="E16">
    <cfRule type="cellIs" dxfId="374" priority="516" operator="equal">
      <formula>"CONTINUE RESPONDIENDO"</formula>
    </cfRule>
    <cfRule type="cellIs" dxfId="373" priority="517" operator="equal">
      <formula>"EXCLUIDO"</formula>
    </cfRule>
  </conditionalFormatting>
  <conditionalFormatting sqref="E31 K53">
    <cfRule type="cellIs" dxfId="372" priority="520" operator="equal">
      <formula>"YES"</formula>
    </cfRule>
  </conditionalFormatting>
  <conditionalFormatting sqref="E16">
    <cfRule type="cellIs" dxfId="371" priority="504" operator="equal">
      <formula>"SEE GUIDANCE"</formula>
    </cfRule>
  </conditionalFormatting>
  <conditionalFormatting sqref="E31">
    <cfRule type="cellIs" dxfId="370" priority="424" operator="equal">
      <formula>"SEE GUIDANCE"</formula>
    </cfRule>
    <cfRule type="cellIs" dxfId="369" priority="470" operator="equal">
      <formula>"SEE GUIDENCE"</formula>
    </cfRule>
    <cfRule type="cellIs" dxfId="368" priority="471" operator="equal">
      <formula>"EXCLUDED"</formula>
    </cfRule>
  </conditionalFormatting>
  <conditionalFormatting sqref="K8:K13">
    <cfRule type="cellIs" dxfId="367" priority="498" operator="equal">
      <formula>"NO"</formula>
    </cfRule>
    <cfRule type="cellIs" dxfId="366" priority="499" operator="equal">
      <formula>"YES"</formula>
    </cfRule>
  </conditionalFormatting>
  <conditionalFormatting sqref="K53">
    <cfRule type="cellIs" dxfId="365" priority="500" operator="equal">
      <formula>"NO"</formula>
    </cfRule>
  </conditionalFormatting>
  <conditionalFormatting sqref="D8">
    <cfRule type="cellIs" dxfId="364" priority="368" operator="equal">
      <formula>"NO"</formula>
    </cfRule>
    <cfRule type="cellIs" dxfId="363" priority="369" operator="equal">
      <formula>"SI"</formula>
    </cfRule>
  </conditionalFormatting>
  <conditionalFormatting sqref="E8">
    <cfRule type="cellIs" dxfId="362" priority="373" operator="equal">
      <formula>"YES"</formula>
    </cfRule>
  </conditionalFormatting>
  <conditionalFormatting sqref="E8">
    <cfRule type="cellIs" dxfId="361" priority="371" operator="equal">
      <formula>"CONTINUE RESPONDIENDO"</formula>
    </cfRule>
  </conditionalFormatting>
  <conditionalFormatting sqref="E8">
    <cfRule type="cellIs" dxfId="360" priority="372" operator="equal">
      <formula>"EXCLUDED"</formula>
    </cfRule>
  </conditionalFormatting>
  <conditionalFormatting sqref="E8">
    <cfRule type="cellIs" dxfId="359" priority="370" operator="equal">
      <formula>"VEA LA GUÍA"</formula>
    </cfRule>
  </conditionalFormatting>
  <conditionalFormatting sqref="D9:D11">
    <cfRule type="cellIs" dxfId="358" priority="362" operator="equal">
      <formula>"NO"</formula>
    </cfRule>
    <cfRule type="cellIs" dxfId="357" priority="363" operator="equal">
      <formula>"SI"</formula>
    </cfRule>
  </conditionalFormatting>
  <conditionalFormatting sqref="E9:E11">
    <cfRule type="cellIs" dxfId="356" priority="367" operator="equal">
      <formula>"YES"</formula>
    </cfRule>
  </conditionalFormatting>
  <conditionalFormatting sqref="E9:E11">
    <cfRule type="cellIs" dxfId="355" priority="365" operator="equal">
      <formula>"CONTINUE RESPONDIENDO"</formula>
    </cfRule>
  </conditionalFormatting>
  <conditionalFormatting sqref="E9:E11">
    <cfRule type="cellIs" dxfId="354" priority="366" operator="equal">
      <formula>"EXCLUDED"</formula>
    </cfRule>
  </conditionalFormatting>
  <conditionalFormatting sqref="E9:E11">
    <cfRule type="cellIs" dxfId="353" priority="364" operator="equal">
      <formula>"VEA LA GUÍA"</formula>
    </cfRule>
  </conditionalFormatting>
  <conditionalFormatting sqref="D12:D13">
    <cfRule type="cellIs" dxfId="352" priority="356" operator="equal">
      <formula>"NO"</formula>
    </cfRule>
    <cfRule type="cellIs" dxfId="351" priority="357" operator="equal">
      <formula>"SI"</formula>
    </cfRule>
  </conditionalFormatting>
  <conditionalFormatting sqref="E12:E13">
    <cfRule type="cellIs" dxfId="350" priority="361" operator="equal">
      <formula>"YES"</formula>
    </cfRule>
  </conditionalFormatting>
  <conditionalFormatting sqref="E12:E13">
    <cfRule type="cellIs" dxfId="349" priority="359" operator="equal">
      <formula>"CONTINUE RESPONDIENDO"</formula>
    </cfRule>
  </conditionalFormatting>
  <conditionalFormatting sqref="E12:E13">
    <cfRule type="cellIs" dxfId="348" priority="360" operator="equal">
      <formula>"EXCLUDED"</formula>
    </cfRule>
  </conditionalFormatting>
  <conditionalFormatting sqref="E12:E13">
    <cfRule type="cellIs" dxfId="347" priority="358" operator="equal">
      <formula>"VEA LA GUÍA"</formula>
    </cfRule>
  </conditionalFormatting>
  <conditionalFormatting sqref="E15">
    <cfRule type="cellIs" dxfId="346" priority="355" operator="equal">
      <formula>"YES"</formula>
    </cfRule>
  </conditionalFormatting>
  <conditionalFormatting sqref="E15">
    <cfRule type="cellIs" dxfId="345" priority="353" operator="equal">
      <formula>"CONTINUE RESPONDIENDO"</formula>
    </cfRule>
  </conditionalFormatting>
  <conditionalFormatting sqref="E15">
    <cfRule type="cellIs" dxfId="344" priority="354" operator="equal">
      <formula>"EXCLUDED"</formula>
    </cfRule>
  </conditionalFormatting>
  <conditionalFormatting sqref="E15">
    <cfRule type="cellIs" dxfId="343" priority="352" operator="equal">
      <formula>"VEA LA GUÍA"</formula>
    </cfRule>
  </conditionalFormatting>
  <conditionalFormatting sqref="G15:G17">
    <cfRule type="cellIs" dxfId="342" priority="349" operator="equal">
      <formula>"ND2"</formula>
    </cfRule>
  </conditionalFormatting>
  <conditionalFormatting sqref="E18">
    <cfRule type="cellIs" dxfId="341" priority="348" operator="equal">
      <formula>"YES"</formula>
    </cfRule>
  </conditionalFormatting>
  <conditionalFormatting sqref="E18">
    <cfRule type="cellIs" dxfId="340" priority="346" operator="equal">
      <formula>"CONTINUE RESPONDIENDO"</formula>
    </cfRule>
  </conditionalFormatting>
  <conditionalFormatting sqref="E18">
    <cfRule type="cellIs" dxfId="339" priority="347" operator="equal">
      <formula>"EXCLUDED"</formula>
    </cfRule>
  </conditionalFormatting>
  <conditionalFormatting sqref="E18">
    <cfRule type="cellIs" dxfId="338" priority="345" operator="equal">
      <formula>"VEA LA GUÍA"</formula>
    </cfRule>
  </conditionalFormatting>
  <conditionalFormatting sqref="D18">
    <cfRule type="cellIs" dxfId="337" priority="343" operator="equal">
      <formula>"NO"</formula>
    </cfRule>
    <cfRule type="cellIs" dxfId="336" priority="344" operator="equal">
      <formula>"SI"</formula>
    </cfRule>
  </conditionalFormatting>
  <conditionalFormatting sqref="G18:G19">
    <cfRule type="cellIs" dxfId="335" priority="342" operator="equal">
      <formula>"ND2"</formula>
    </cfRule>
  </conditionalFormatting>
  <conditionalFormatting sqref="G18:G19">
    <cfRule type="cellIs" dxfId="334" priority="341" operator="equal">
      <formula>"SI"</formula>
    </cfRule>
  </conditionalFormatting>
  <conditionalFormatting sqref="D15:D17">
    <cfRule type="cellIs" dxfId="333" priority="340" operator="equal">
      <formula>"SI"</formula>
    </cfRule>
  </conditionalFormatting>
  <conditionalFormatting sqref="D15:D17">
    <cfRule type="cellIs" dxfId="332" priority="339" operator="equal">
      <formula>"NO"</formula>
    </cfRule>
  </conditionalFormatting>
  <conditionalFormatting sqref="E17">
    <cfRule type="cellIs" dxfId="331" priority="338" operator="equal">
      <formula>"YES"</formula>
    </cfRule>
  </conditionalFormatting>
  <conditionalFormatting sqref="E17">
    <cfRule type="cellIs" dxfId="330" priority="336" operator="equal">
      <formula>"CONTINUE RESPONDIENDO"</formula>
    </cfRule>
  </conditionalFormatting>
  <conditionalFormatting sqref="E17">
    <cfRule type="cellIs" dxfId="329" priority="337" operator="equal">
      <formula>"EXCLUDED"</formula>
    </cfRule>
  </conditionalFormatting>
  <conditionalFormatting sqref="E17">
    <cfRule type="cellIs" dxfId="328" priority="335" operator="equal">
      <formula>"VEA LA GUÍA"</formula>
    </cfRule>
  </conditionalFormatting>
  <conditionalFormatting sqref="E19">
    <cfRule type="cellIs" dxfId="327" priority="334" operator="equal">
      <formula>"YES"</formula>
    </cfRule>
  </conditionalFormatting>
  <conditionalFormatting sqref="E19">
    <cfRule type="cellIs" dxfId="326" priority="332" operator="equal">
      <formula>"CONTINUE RESPONDIENDO"</formula>
    </cfRule>
  </conditionalFormatting>
  <conditionalFormatting sqref="E19">
    <cfRule type="cellIs" dxfId="325" priority="333" operator="equal">
      <formula>"EXCLUDED"</formula>
    </cfRule>
  </conditionalFormatting>
  <conditionalFormatting sqref="E19">
    <cfRule type="cellIs" dxfId="324" priority="331" operator="equal">
      <formula>"VEA LA GUÍA"</formula>
    </cfRule>
  </conditionalFormatting>
  <conditionalFormatting sqref="D19">
    <cfRule type="cellIs" dxfId="323" priority="330" operator="equal">
      <formula>"SI"</formula>
    </cfRule>
  </conditionalFormatting>
  <conditionalFormatting sqref="D19">
    <cfRule type="cellIs" dxfId="322" priority="329" operator="equal">
      <formula>"NO"</formula>
    </cfRule>
  </conditionalFormatting>
  <conditionalFormatting sqref="E21">
    <cfRule type="cellIs" dxfId="321" priority="328" operator="equal">
      <formula>"YES"</formula>
    </cfRule>
  </conditionalFormatting>
  <conditionalFormatting sqref="E21">
    <cfRule type="cellIs" dxfId="320" priority="326" operator="equal">
      <formula>"CONTINUE RESPONDIENDO"</formula>
    </cfRule>
  </conditionalFormatting>
  <conditionalFormatting sqref="E21">
    <cfRule type="cellIs" dxfId="319" priority="327" operator="equal">
      <formula>"EXCLUDED"</formula>
    </cfRule>
  </conditionalFormatting>
  <conditionalFormatting sqref="D21">
    <cfRule type="cellIs" dxfId="318" priority="325" operator="equal">
      <formula>"SI"</formula>
    </cfRule>
  </conditionalFormatting>
  <conditionalFormatting sqref="E21">
    <cfRule type="cellIs" dxfId="317" priority="324" operator="equal">
      <formula>"VEA LA GUÍA"</formula>
    </cfRule>
  </conditionalFormatting>
  <conditionalFormatting sqref="G21:H21">
    <cfRule type="cellIs" dxfId="316" priority="323" stopIfTrue="1" operator="equal">
      <formula>"ND3"</formula>
    </cfRule>
  </conditionalFormatting>
  <conditionalFormatting sqref="G21:H21">
    <cfRule type="cellIs" dxfId="315" priority="322" operator="equal">
      <formula>"SI"</formula>
    </cfRule>
  </conditionalFormatting>
  <conditionalFormatting sqref="H21">
    <cfRule type="cellIs" dxfId="314" priority="321" operator="equal">
      <formula>"ND4"</formula>
    </cfRule>
  </conditionalFormatting>
  <conditionalFormatting sqref="E22">
    <cfRule type="cellIs" dxfId="313" priority="320" operator="equal">
      <formula>"YES"</formula>
    </cfRule>
  </conditionalFormatting>
  <conditionalFormatting sqref="E22">
    <cfRule type="cellIs" dxfId="312" priority="318" operator="equal">
      <formula>"CONTINUE RESPONDIENDO"</formula>
    </cfRule>
  </conditionalFormatting>
  <conditionalFormatting sqref="E22">
    <cfRule type="cellIs" dxfId="311" priority="319" operator="equal">
      <formula>"EXCLUDED"</formula>
    </cfRule>
  </conditionalFormatting>
  <conditionalFormatting sqref="E22">
    <cfRule type="cellIs" dxfId="310" priority="317" operator="equal">
      <formula>"SEE GUIDANCE"</formula>
    </cfRule>
  </conditionalFormatting>
  <conditionalFormatting sqref="D22">
    <cfRule type="cellIs" dxfId="309" priority="316" operator="equal">
      <formula>"SI"</formula>
    </cfRule>
  </conditionalFormatting>
  <conditionalFormatting sqref="E22">
    <cfRule type="cellIs" dxfId="308" priority="315" operator="equal">
      <formula>"VEA LA GUÍA"</formula>
    </cfRule>
  </conditionalFormatting>
  <conditionalFormatting sqref="G22">
    <cfRule type="cellIs" dxfId="307" priority="314" stopIfTrue="1" operator="equal">
      <formula>"ND3"</formula>
    </cfRule>
  </conditionalFormatting>
  <conditionalFormatting sqref="G22">
    <cfRule type="cellIs" dxfId="306" priority="313" operator="equal">
      <formula>"SI"</formula>
    </cfRule>
  </conditionalFormatting>
  <conditionalFormatting sqref="E23:E24">
    <cfRule type="cellIs" dxfId="305" priority="312" operator="equal">
      <formula>"YES"</formula>
    </cfRule>
  </conditionalFormatting>
  <conditionalFormatting sqref="E23:E24">
    <cfRule type="cellIs" dxfId="304" priority="310" operator="equal">
      <formula>"CONTINUE RESPONDIENDO"</formula>
    </cfRule>
  </conditionalFormatting>
  <conditionalFormatting sqref="E23:E24">
    <cfRule type="cellIs" dxfId="303" priority="311" operator="equal">
      <formula>"EXCLUDED"</formula>
    </cfRule>
  </conditionalFormatting>
  <conditionalFormatting sqref="E23:E24">
    <cfRule type="cellIs" dxfId="302" priority="309" operator="equal">
      <formula>"SEE GUIDANCE"</formula>
    </cfRule>
  </conditionalFormatting>
  <conditionalFormatting sqref="D23:D24">
    <cfRule type="cellIs" dxfId="301" priority="308" operator="equal">
      <formula>"SI"</formula>
    </cfRule>
  </conditionalFormatting>
  <conditionalFormatting sqref="E23:E24">
    <cfRule type="cellIs" dxfId="300" priority="307" operator="equal">
      <formula>"VEA LA GUÍA"</formula>
    </cfRule>
  </conditionalFormatting>
  <conditionalFormatting sqref="G23:G24">
    <cfRule type="cellIs" dxfId="299" priority="306" stopIfTrue="1" operator="equal">
      <formula>"ND3"</formula>
    </cfRule>
  </conditionalFormatting>
  <conditionalFormatting sqref="G23:G24">
    <cfRule type="cellIs" dxfId="298" priority="305" operator="equal">
      <formula>"SI"</formula>
    </cfRule>
  </conditionalFormatting>
  <conditionalFormatting sqref="H24">
    <cfRule type="cellIs" dxfId="297" priority="304" stopIfTrue="1" operator="equal">
      <formula>"ND3"</formula>
    </cfRule>
  </conditionalFormatting>
  <conditionalFormatting sqref="H24">
    <cfRule type="cellIs" dxfId="296" priority="303" operator="equal">
      <formula>"SI"</formula>
    </cfRule>
  </conditionalFormatting>
  <conditionalFormatting sqref="H24">
    <cfRule type="cellIs" dxfId="295" priority="302" operator="equal">
      <formula>"ND2"</formula>
    </cfRule>
  </conditionalFormatting>
  <conditionalFormatting sqref="E25">
    <cfRule type="cellIs" dxfId="294" priority="301" operator="equal">
      <formula>"YES"</formula>
    </cfRule>
  </conditionalFormatting>
  <conditionalFormatting sqref="E25">
    <cfRule type="cellIs" dxfId="293" priority="299" operator="equal">
      <formula>"CONTINUE RESPONDIENDO"</formula>
    </cfRule>
  </conditionalFormatting>
  <conditionalFormatting sqref="E25">
    <cfRule type="cellIs" dxfId="292" priority="300" operator="equal">
      <formula>"EXCLUDED"</formula>
    </cfRule>
  </conditionalFormatting>
  <conditionalFormatting sqref="E25">
    <cfRule type="cellIs" dxfId="291" priority="298" operator="equal">
      <formula>"SEE GUIDANCE"</formula>
    </cfRule>
  </conditionalFormatting>
  <conditionalFormatting sqref="D25">
    <cfRule type="cellIs" dxfId="290" priority="297" operator="equal">
      <formula>"SI"</formula>
    </cfRule>
  </conditionalFormatting>
  <conditionalFormatting sqref="E25">
    <cfRule type="cellIs" dxfId="289" priority="296" operator="equal">
      <formula>"VEA LA GUÍA"</formula>
    </cfRule>
  </conditionalFormatting>
  <conditionalFormatting sqref="G25">
    <cfRule type="cellIs" dxfId="288" priority="295" stopIfTrue="1" operator="equal">
      <formula>"ND3"</formula>
    </cfRule>
  </conditionalFormatting>
  <conditionalFormatting sqref="G25">
    <cfRule type="cellIs" dxfId="287" priority="294" operator="equal">
      <formula>"SI"</formula>
    </cfRule>
  </conditionalFormatting>
  <conditionalFormatting sqref="I25">
    <cfRule type="cellIs" dxfId="286" priority="293" stopIfTrue="1" operator="equal">
      <formula>"ND3"</formula>
    </cfRule>
  </conditionalFormatting>
  <conditionalFormatting sqref="I25">
    <cfRule type="cellIs" dxfId="285" priority="292" operator="equal">
      <formula>"SI"</formula>
    </cfRule>
  </conditionalFormatting>
  <conditionalFormatting sqref="I25">
    <cfRule type="cellIs" dxfId="284" priority="291" operator="equal">
      <formula>"ND4"</formula>
    </cfRule>
  </conditionalFormatting>
  <conditionalFormatting sqref="H25">
    <cfRule type="cellIs" dxfId="283" priority="287" operator="equal">
      <formula>"ND2"</formula>
    </cfRule>
    <cfRule type="cellIs" dxfId="282" priority="290" stopIfTrue="1" operator="equal">
      <formula>"ND3"</formula>
    </cfRule>
  </conditionalFormatting>
  <conditionalFormatting sqref="H25">
    <cfRule type="cellIs" dxfId="281" priority="289" operator="equal">
      <formula>"SI"</formula>
    </cfRule>
  </conditionalFormatting>
  <conditionalFormatting sqref="H25">
    <cfRule type="cellIs" dxfId="280" priority="288" operator="equal">
      <formula>"ND4"</formula>
    </cfRule>
  </conditionalFormatting>
  <conditionalFormatting sqref="E27:E28">
    <cfRule type="cellIs" dxfId="279" priority="286" operator="equal">
      <formula>"YES"</formula>
    </cfRule>
  </conditionalFormatting>
  <conditionalFormatting sqref="E27:E28">
    <cfRule type="cellIs" dxfId="278" priority="285" operator="equal">
      <formula>"CONTINUE RESPONDIENDO"</formula>
    </cfRule>
  </conditionalFormatting>
  <conditionalFormatting sqref="E27:E28">
    <cfRule type="cellIs" dxfId="277" priority="282" operator="equal">
      <formula>"SEE GUIDANCE"</formula>
    </cfRule>
    <cfRule type="cellIs" dxfId="276" priority="283" operator="equal">
      <formula>"SEE GUIDENCE"</formula>
    </cfRule>
    <cfRule type="cellIs" dxfId="275" priority="284" operator="equal">
      <formula>"EXCLUDED"</formula>
    </cfRule>
  </conditionalFormatting>
  <conditionalFormatting sqref="D27:D28">
    <cfRule type="cellIs" dxfId="274" priority="281" operator="equal">
      <formula>"SI"</formula>
    </cfRule>
  </conditionalFormatting>
  <conditionalFormatting sqref="E27:E28">
    <cfRule type="cellIs" dxfId="273" priority="280" operator="equal">
      <formula>"EXCLUDED"</formula>
    </cfRule>
  </conditionalFormatting>
  <conditionalFormatting sqref="E27:E28">
    <cfRule type="cellIs" dxfId="272" priority="279" operator="equal">
      <formula>"SEE GUIDANCE"</formula>
    </cfRule>
  </conditionalFormatting>
  <conditionalFormatting sqref="E27:E28">
    <cfRule type="cellIs" dxfId="271" priority="278" operator="equal">
      <formula>"VEA LA GUÍA"</formula>
    </cfRule>
  </conditionalFormatting>
  <conditionalFormatting sqref="G27:G28">
    <cfRule type="cellIs" dxfId="270" priority="275" operator="equal">
      <formula>"ND4"</formula>
    </cfRule>
    <cfRule type="cellIs" dxfId="269" priority="277" stopIfTrue="1" operator="equal">
      <formula>"ND3"</formula>
    </cfRule>
  </conditionalFormatting>
  <conditionalFormatting sqref="G27:G28">
    <cfRule type="cellIs" dxfId="268" priority="276" operator="equal">
      <formula>"SI"</formula>
    </cfRule>
  </conditionalFormatting>
  <conditionalFormatting sqref="H28">
    <cfRule type="cellIs" dxfId="267" priority="271" operator="equal">
      <formula>"ND6"</formula>
    </cfRule>
    <cfRule type="cellIs" dxfId="266" priority="274" stopIfTrue="1" operator="equal">
      <formula>"ND3"</formula>
    </cfRule>
  </conditionalFormatting>
  <conditionalFormatting sqref="H28">
    <cfRule type="cellIs" dxfId="265" priority="273" operator="equal">
      <formula>"SI"</formula>
    </cfRule>
  </conditionalFormatting>
  <conditionalFormatting sqref="H28">
    <cfRule type="cellIs" dxfId="264" priority="272" operator="equal">
      <formula>"ND4"</formula>
    </cfRule>
  </conditionalFormatting>
  <conditionalFormatting sqref="H30:I30 I29">
    <cfRule type="cellIs" dxfId="263" priority="264" operator="equal">
      <formula>"ND8"</formula>
    </cfRule>
    <cfRule type="cellIs" dxfId="262" priority="265" operator="equal">
      <formula>"ND7"</formula>
    </cfRule>
    <cfRule type="cellIs" dxfId="261" priority="266" operator="equal">
      <formula>"ND6"</formula>
    </cfRule>
    <cfRule type="cellIs" dxfId="260" priority="267" operator="equal">
      <formula>"ND5"</formula>
    </cfRule>
    <cfRule type="cellIs" dxfId="259" priority="268" operator="equal">
      <formula>"ND4"</formula>
    </cfRule>
    <cfRule type="cellIs" dxfId="258" priority="269" operator="equal">
      <formula>"ND3"</formula>
    </cfRule>
    <cfRule type="cellIs" dxfId="257" priority="270" operator="equal">
      <formula>"ND2"</formula>
    </cfRule>
  </conditionalFormatting>
  <conditionalFormatting sqref="H33:I33">
    <cfRule type="cellIs" dxfId="256" priority="257" operator="equal">
      <formula>"ND8"</formula>
    </cfRule>
    <cfRule type="cellIs" dxfId="255" priority="258" operator="equal">
      <formula>"ND7"</formula>
    </cfRule>
    <cfRule type="cellIs" dxfId="254" priority="259" operator="equal">
      <formula>"ND6"</formula>
    </cfRule>
    <cfRule type="cellIs" dxfId="253" priority="260" operator="equal">
      <formula>"ND5"</formula>
    </cfRule>
    <cfRule type="cellIs" dxfId="252" priority="261" operator="equal">
      <formula>"ND4"</formula>
    </cfRule>
    <cfRule type="cellIs" dxfId="251" priority="262" operator="equal">
      <formula>"ND3"</formula>
    </cfRule>
    <cfRule type="cellIs" dxfId="250" priority="263" operator="equal">
      <formula>"ND2"</formula>
    </cfRule>
  </conditionalFormatting>
  <conditionalFormatting sqref="H34:I34">
    <cfRule type="cellIs" dxfId="249" priority="250" operator="equal">
      <formula>"ND8"</formula>
    </cfRule>
    <cfRule type="cellIs" dxfId="248" priority="251" operator="equal">
      <formula>"ND7"</formula>
    </cfRule>
    <cfRule type="cellIs" dxfId="247" priority="252" operator="equal">
      <formula>"ND6"</formula>
    </cfRule>
    <cfRule type="cellIs" dxfId="246" priority="253" operator="equal">
      <formula>"ND5"</formula>
    </cfRule>
    <cfRule type="cellIs" dxfId="245" priority="254" operator="equal">
      <formula>"ND4"</formula>
    </cfRule>
    <cfRule type="cellIs" dxfId="244" priority="255" operator="equal">
      <formula>"ND3"</formula>
    </cfRule>
    <cfRule type="cellIs" dxfId="243" priority="256" operator="equal">
      <formula>"ND2"</formula>
    </cfRule>
  </conditionalFormatting>
  <conditionalFormatting sqref="E29">
    <cfRule type="cellIs" dxfId="242" priority="249" operator="equal">
      <formula>"YES"</formula>
    </cfRule>
  </conditionalFormatting>
  <conditionalFormatting sqref="E29">
    <cfRule type="cellIs" dxfId="241" priority="248" operator="equal">
      <formula>"CONTINUE RESPONDIENDO"</formula>
    </cfRule>
  </conditionalFormatting>
  <conditionalFormatting sqref="E29">
    <cfRule type="cellIs" dxfId="240" priority="245" operator="equal">
      <formula>"SEE GUIDANCE"</formula>
    </cfRule>
    <cfRule type="cellIs" dxfId="239" priority="246" operator="equal">
      <formula>"SEE GUIDENCE"</formula>
    </cfRule>
    <cfRule type="cellIs" dxfId="238" priority="247" operator="equal">
      <formula>"EXCLUDED"</formula>
    </cfRule>
  </conditionalFormatting>
  <conditionalFormatting sqref="D29:D30">
    <cfRule type="cellIs" dxfId="237" priority="244" operator="equal">
      <formula>"SI"</formula>
    </cfRule>
  </conditionalFormatting>
  <conditionalFormatting sqref="E29">
    <cfRule type="cellIs" dxfId="236" priority="243" operator="equal">
      <formula>"EXCLUDED"</formula>
    </cfRule>
  </conditionalFormatting>
  <conditionalFormatting sqref="E29">
    <cfRule type="cellIs" dxfId="235" priority="242" operator="equal">
      <formula>"SEE GUIDANCE"</formula>
    </cfRule>
  </conditionalFormatting>
  <conditionalFormatting sqref="E29">
    <cfRule type="cellIs" dxfId="234" priority="241" operator="equal">
      <formula>"VEA LA GUÍA"</formula>
    </cfRule>
  </conditionalFormatting>
  <conditionalFormatting sqref="G29:G30">
    <cfRule type="cellIs" dxfId="233" priority="238" operator="equal">
      <formula>"ND4"</formula>
    </cfRule>
    <cfRule type="cellIs" dxfId="232" priority="240" stopIfTrue="1" operator="equal">
      <formula>"ND3"</formula>
    </cfRule>
  </conditionalFormatting>
  <conditionalFormatting sqref="G29:G30">
    <cfRule type="cellIs" dxfId="231" priority="239" operator="equal">
      <formula>"SI"</formula>
    </cfRule>
  </conditionalFormatting>
  <conditionalFormatting sqref="H29">
    <cfRule type="cellIs" dxfId="230" priority="233" operator="equal">
      <formula>"ND5"</formula>
    </cfRule>
    <cfRule type="cellIs" dxfId="229" priority="234" operator="equal">
      <formula>"ND2"</formula>
    </cfRule>
    <cfRule type="cellIs" dxfId="228" priority="237" stopIfTrue="1" operator="equal">
      <formula>"ND3"</formula>
    </cfRule>
  </conditionalFormatting>
  <conditionalFormatting sqref="H29">
    <cfRule type="cellIs" dxfId="227" priority="236" operator="equal">
      <formula>"SI"</formula>
    </cfRule>
  </conditionalFormatting>
  <conditionalFormatting sqref="H29">
    <cfRule type="cellIs" dxfId="226" priority="235" operator="equal">
      <formula>"ND4"</formula>
    </cfRule>
  </conditionalFormatting>
  <conditionalFormatting sqref="E32">
    <cfRule type="cellIs" dxfId="225" priority="232" operator="equal">
      <formula>"YES"</formula>
    </cfRule>
  </conditionalFormatting>
  <conditionalFormatting sqref="E32">
    <cfRule type="cellIs" dxfId="224" priority="231" operator="equal">
      <formula>"CONTINUE RESPONDIENDO"</formula>
    </cfRule>
  </conditionalFormatting>
  <conditionalFormatting sqref="E32">
    <cfRule type="cellIs" dxfId="223" priority="228" operator="equal">
      <formula>"SEE GUIDANCE"</formula>
    </cfRule>
    <cfRule type="cellIs" dxfId="222" priority="229" operator="equal">
      <formula>"SEE GUIDENCE"</formula>
    </cfRule>
    <cfRule type="cellIs" dxfId="221" priority="230" operator="equal">
      <formula>"EXCLUDED"</formula>
    </cfRule>
  </conditionalFormatting>
  <conditionalFormatting sqref="D32">
    <cfRule type="cellIs" dxfId="220" priority="227" operator="equal">
      <formula>"SI"</formula>
    </cfRule>
  </conditionalFormatting>
  <conditionalFormatting sqref="E32">
    <cfRule type="cellIs" dxfId="219" priority="226" operator="equal">
      <formula>"EXCLUDED"</formula>
    </cfRule>
  </conditionalFormatting>
  <conditionalFormatting sqref="E32">
    <cfRule type="cellIs" dxfId="218" priority="225" operator="equal">
      <formula>"SEE GUIDANCE"</formula>
    </cfRule>
  </conditionalFormatting>
  <conditionalFormatting sqref="E32">
    <cfRule type="cellIs" dxfId="217" priority="224" operator="equal">
      <formula>"VEA LA GUÍA"</formula>
    </cfRule>
  </conditionalFormatting>
  <conditionalFormatting sqref="H32">
    <cfRule type="cellIs" dxfId="216" priority="218" operator="equal">
      <formula>"ND5"</formula>
    </cfRule>
    <cfRule type="cellIs" dxfId="215" priority="219" operator="equal">
      <formula>"ND5"</formula>
    </cfRule>
    <cfRule type="cellIs" dxfId="214" priority="220" operator="equal">
      <formula>"ND2"</formula>
    </cfRule>
    <cfRule type="cellIs" dxfId="213" priority="223" stopIfTrue="1" operator="equal">
      <formula>"ND3"</formula>
    </cfRule>
  </conditionalFormatting>
  <conditionalFormatting sqref="H32">
    <cfRule type="cellIs" dxfId="212" priority="222" operator="equal">
      <formula>"SI"</formula>
    </cfRule>
  </conditionalFormatting>
  <conditionalFormatting sqref="H32">
    <cfRule type="cellIs" dxfId="211" priority="221" operator="equal">
      <formula>"ND4"</formula>
    </cfRule>
  </conditionalFormatting>
  <conditionalFormatting sqref="G32">
    <cfRule type="cellIs" dxfId="210" priority="214" operator="equal">
      <formula>"EXCLUIDO"</formula>
    </cfRule>
    <cfRule type="cellIs" dxfId="209" priority="215" operator="equal">
      <formula>"ND4"</formula>
    </cfRule>
    <cfRule type="cellIs" dxfId="208" priority="217" stopIfTrue="1" operator="equal">
      <formula>"ND3"</formula>
    </cfRule>
  </conditionalFormatting>
  <conditionalFormatting sqref="G32">
    <cfRule type="cellIs" dxfId="207" priority="216" operator="equal">
      <formula>"SI"</formula>
    </cfRule>
  </conditionalFormatting>
  <conditionalFormatting sqref="E33:E34">
    <cfRule type="cellIs" dxfId="206" priority="213" operator="equal">
      <formula>"YES"</formula>
    </cfRule>
  </conditionalFormatting>
  <conditionalFormatting sqref="E33:E34">
    <cfRule type="cellIs" dxfId="205" priority="212" operator="equal">
      <formula>"CONTINUE RESPONDIENDO"</formula>
    </cfRule>
  </conditionalFormatting>
  <conditionalFormatting sqref="E33:E34">
    <cfRule type="cellIs" dxfId="204" priority="209" operator="equal">
      <formula>"SEE GUIDANCE"</formula>
    </cfRule>
    <cfRule type="cellIs" dxfId="203" priority="210" operator="equal">
      <formula>"SEE GUIDENCE"</formula>
    </cfRule>
    <cfRule type="cellIs" dxfId="202" priority="211" operator="equal">
      <formula>"EXCLUDED"</formula>
    </cfRule>
  </conditionalFormatting>
  <conditionalFormatting sqref="D33:D34">
    <cfRule type="cellIs" dxfId="201" priority="208" operator="equal">
      <formula>"SI"</formula>
    </cfRule>
  </conditionalFormatting>
  <conditionalFormatting sqref="E33:E34">
    <cfRule type="cellIs" dxfId="200" priority="207" operator="equal">
      <formula>"EXCLUDED"</formula>
    </cfRule>
  </conditionalFormatting>
  <conditionalFormatting sqref="E33:E34">
    <cfRule type="cellIs" dxfId="199" priority="206" operator="equal">
      <formula>"SEE GUIDANCE"</formula>
    </cfRule>
  </conditionalFormatting>
  <conditionalFormatting sqref="E33:E34">
    <cfRule type="cellIs" dxfId="198" priority="205" operator="equal">
      <formula>"VEA LA GUÍA"</formula>
    </cfRule>
  </conditionalFormatting>
  <conditionalFormatting sqref="G33:G34">
    <cfRule type="cellIs" dxfId="197" priority="199" operator="equal">
      <formula>"ND5"</formula>
    </cfRule>
    <cfRule type="cellIs" dxfId="196" priority="200" operator="equal">
      <formula>"ND5"</formula>
    </cfRule>
    <cfRule type="cellIs" dxfId="195" priority="201" operator="equal">
      <formula>"ND2"</formula>
    </cfRule>
    <cfRule type="cellIs" dxfId="194" priority="204" stopIfTrue="1" operator="equal">
      <formula>"ND3"</formula>
    </cfRule>
  </conditionalFormatting>
  <conditionalFormatting sqref="G33:G34">
    <cfRule type="cellIs" dxfId="193" priority="203" operator="equal">
      <formula>"SI"</formula>
    </cfRule>
  </conditionalFormatting>
  <conditionalFormatting sqref="G33:G34">
    <cfRule type="cellIs" dxfId="192" priority="202" operator="equal">
      <formula>"ND4"</formula>
    </cfRule>
  </conditionalFormatting>
  <conditionalFormatting sqref="D36">
    <cfRule type="cellIs" dxfId="191" priority="147" operator="equal">
      <formula>"NO"</formula>
    </cfRule>
    <cfRule type="cellIs" dxfId="190" priority="194" operator="equal">
      <formula>"SI"</formula>
    </cfRule>
  </conditionalFormatting>
  <conditionalFormatting sqref="G36">
    <cfRule type="cellIs" dxfId="189" priority="184" operator="equal">
      <formula>"EXCLUIDO"</formula>
    </cfRule>
    <cfRule type="cellIs" dxfId="188" priority="185" operator="equal">
      <formula>"ND4"</formula>
    </cfRule>
    <cfRule type="cellIs" dxfId="187" priority="187" stopIfTrue="1" operator="equal">
      <formula>"ND3"</formula>
    </cfRule>
  </conditionalFormatting>
  <conditionalFormatting sqref="G36">
    <cfRule type="cellIs" dxfId="186" priority="186" operator="equal">
      <formula>"SI"</formula>
    </cfRule>
  </conditionalFormatting>
  <conditionalFormatting sqref="H36">
    <cfRule type="cellIs" dxfId="185" priority="177" operator="equal">
      <formula>"ND6"</formula>
    </cfRule>
    <cfRule type="cellIs" dxfId="184" priority="178" operator="equal">
      <formula>"ND5"</formula>
    </cfRule>
    <cfRule type="cellIs" dxfId="183" priority="179" operator="equal">
      <formula>"ND5"</formula>
    </cfRule>
    <cfRule type="cellIs" dxfId="182" priority="180" operator="equal">
      <formula>"ND2"</formula>
    </cfRule>
    <cfRule type="cellIs" dxfId="181" priority="183" stopIfTrue="1" operator="equal">
      <formula>"ND3"</formula>
    </cfRule>
  </conditionalFormatting>
  <conditionalFormatting sqref="H36">
    <cfRule type="cellIs" dxfId="180" priority="182" operator="equal">
      <formula>"SI"</formula>
    </cfRule>
  </conditionalFormatting>
  <conditionalFormatting sqref="H36">
    <cfRule type="cellIs" dxfId="179" priority="181" operator="equal">
      <formula>"ND4"</formula>
    </cfRule>
  </conditionalFormatting>
  <conditionalFormatting sqref="E37:E39">
    <cfRule type="cellIs" dxfId="178" priority="174" operator="equal">
      <formula>"CONTINUE RESPONDIENDO"</formula>
    </cfRule>
  </conditionalFormatting>
  <conditionalFormatting sqref="E37:E39">
    <cfRule type="cellIs" dxfId="177" priority="173" operator="equal">
      <formula>"VEA LA GUÍA"</formula>
    </cfRule>
  </conditionalFormatting>
  <conditionalFormatting sqref="D37:D39">
    <cfRule type="cellIs" dxfId="176" priority="171" operator="equal">
      <formula>"SI"</formula>
    </cfRule>
  </conditionalFormatting>
  <conditionalFormatting sqref="E37:E39">
    <cfRule type="cellIs" dxfId="175" priority="168" operator="equal">
      <formula>"VEA LA GUÍA"</formula>
    </cfRule>
  </conditionalFormatting>
  <conditionalFormatting sqref="G37">
    <cfRule type="cellIs" dxfId="174" priority="158" operator="equal">
      <formula>"ND6"</formula>
    </cfRule>
    <cfRule type="cellIs" dxfId="173" priority="159" operator="equal">
      <formula>"ND5"</formula>
    </cfRule>
    <cfRule type="cellIs" dxfId="172" priority="160" operator="equal">
      <formula>"ND5"</formula>
    </cfRule>
    <cfRule type="cellIs" dxfId="171" priority="161" operator="equal">
      <formula>"ND2"</formula>
    </cfRule>
    <cfRule type="cellIs" dxfId="170" priority="164" stopIfTrue="1" operator="equal">
      <formula>"ND3"</formula>
    </cfRule>
  </conditionalFormatting>
  <conditionalFormatting sqref="G37">
    <cfRule type="cellIs" dxfId="169" priority="163" operator="equal">
      <formula>"SI"</formula>
    </cfRule>
  </conditionalFormatting>
  <conditionalFormatting sqref="G37">
    <cfRule type="cellIs" dxfId="168" priority="162" operator="equal">
      <formula>"ND4"</formula>
    </cfRule>
  </conditionalFormatting>
  <conditionalFormatting sqref="E36">
    <cfRule type="cellIs" dxfId="167" priority="143" operator="equal">
      <formula>"CONTINUE RESPONDIENDO"</formula>
    </cfRule>
    <cfRule type="cellIs" dxfId="166" priority="144" operator="equal">
      <formula>"VEA LA GUÍA"</formula>
    </cfRule>
    <cfRule type="cellIs" dxfId="165" priority="145" operator="equal">
      <formula>"EXCLUIDO"</formula>
    </cfRule>
  </conditionalFormatting>
  <conditionalFormatting sqref="E40">
    <cfRule type="cellIs" dxfId="164" priority="140" operator="equal">
      <formula>"CONTINUE RESPONDIENDO"</formula>
    </cfRule>
  </conditionalFormatting>
  <conditionalFormatting sqref="E40">
    <cfRule type="cellIs" dxfId="163" priority="139" operator="equal">
      <formula>"VEA LA GUÍA"</formula>
    </cfRule>
  </conditionalFormatting>
  <conditionalFormatting sqref="D40">
    <cfRule type="cellIs" dxfId="162" priority="137" operator="equal">
      <formula>"SI"</formula>
    </cfRule>
  </conditionalFormatting>
  <conditionalFormatting sqref="E40">
    <cfRule type="cellIs" dxfId="161" priority="134" operator="equal">
      <formula>"VEA LA GUÍA"</formula>
    </cfRule>
  </conditionalFormatting>
  <conditionalFormatting sqref="G40">
    <cfRule type="cellIs" dxfId="160" priority="126" operator="equal">
      <formula>"ND6"</formula>
    </cfRule>
    <cfRule type="cellIs" dxfId="159" priority="127" operator="equal">
      <formula>"ND5"</formula>
    </cfRule>
    <cfRule type="cellIs" dxfId="158" priority="128" operator="equal">
      <formula>"ND5"</formula>
    </cfRule>
    <cfRule type="cellIs" dxfId="157" priority="129" operator="equal">
      <formula>"ND2"</formula>
    </cfRule>
    <cfRule type="cellIs" dxfId="156" priority="132" stopIfTrue="1" operator="equal">
      <formula>"ND3"</formula>
    </cfRule>
  </conditionalFormatting>
  <conditionalFormatting sqref="G40">
    <cfRule type="cellIs" dxfId="155" priority="131" operator="equal">
      <formula>"SI"</formula>
    </cfRule>
  </conditionalFormatting>
  <conditionalFormatting sqref="G40">
    <cfRule type="cellIs" dxfId="154" priority="130" operator="equal">
      <formula>"ND4"</formula>
    </cfRule>
  </conditionalFormatting>
  <conditionalFormatting sqref="E41">
    <cfRule type="cellIs" dxfId="153" priority="125" operator="equal">
      <formula>"CONTINUE RESPONDIENDO"</formula>
    </cfRule>
  </conditionalFormatting>
  <conditionalFormatting sqref="E41">
    <cfRule type="cellIs" dxfId="152" priority="124" operator="equal">
      <formula>"VEA LA GUÍA"</formula>
    </cfRule>
  </conditionalFormatting>
  <conditionalFormatting sqref="D41">
    <cfRule type="cellIs" dxfId="151" priority="123" operator="equal">
      <formula>"SI"</formula>
    </cfRule>
  </conditionalFormatting>
  <conditionalFormatting sqref="E41">
    <cfRule type="cellIs" dxfId="150" priority="122" operator="equal">
      <formula>"VEA LA GUÍA"</formula>
    </cfRule>
  </conditionalFormatting>
  <conditionalFormatting sqref="G41">
    <cfRule type="cellIs" dxfId="149" priority="115" operator="equal">
      <formula>"ND6"</formula>
    </cfRule>
    <cfRule type="cellIs" dxfId="148" priority="116" operator="equal">
      <formula>"ND5"</formula>
    </cfRule>
    <cfRule type="cellIs" dxfId="147" priority="117" operator="equal">
      <formula>"ND5"</formula>
    </cfRule>
    <cfRule type="cellIs" dxfId="146" priority="118" operator="equal">
      <formula>"ND2"</formula>
    </cfRule>
    <cfRule type="cellIs" dxfId="145" priority="121" stopIfTrue="1" operator="equal">
      <formula>"ND3"</formula>
    </cfRule>
  </conditionalFormatting>
  <conditionalFormatting sqref="G41">
    <cfRule type="cellIs" dxfId="144" priority="120" operator="equal">
      <formula>"SI"</formula>
    </cfRule>
  </conditionalFormatting>
  <conditionalFormatting sqref="G41">
    <cfRule type="cellIs" dxfId="143" priority="119" operator="equal">
      <formula>"ND4"</formula>
    </cfRule>
  </conditionalFormatting>
  <conditionalFormatting sqref="E42:E44">
    <cfRule type="cellIs" dxfId="142" priority="114" operator="equal">
      <formula>"CONTINUE RESPONDIENDO"</formula>
    </cfRule>
  </conditionalFormatting>
  <conditionalFormatting sqref="E42:E44">
    <cfRule type="cellIs" dxfId="141" priority="113" operator="equal">
      <formula>"VEA LA GUÍA"</formula>
    </cfRule>
  </conditionalFormatting>
  <conditionalFormatting sqref="D42:D44">
    <cfRule type="cellIs" dxfId="140" priority="112" operator="equal">
      <formula>"SI"</formula>
    </cfRule>
  </conditionalFormatting>
  <conditionalFormatting sqref="E42:E44">
    <cfRule type="cellIs" dxfId="139" priority="111" operator="equal">
      <formula>"VEA LA GUÍA"</formula>
    </cfRule>
  </conditionalFormatting>
  <conditionalFormatting sqref="G42:G44">
    <cfRule type="cellIs" dxfId="138" priority="104" operator="equal">
      <formula>"ND6"</formula>
    </cfRule>
    <cfRule type="cellIs" dxfId="137" priority="105" operator="equal">
      <formula>"ND5"</formula>
    </cfRule>
    <cfRule type="cellIs" dxfId="136" priority="106" operator="equal">
      <formula>"ND5"</formula>
    </cfRule>
    <cfRule type="cellIs" dxfId="135" priority="107" operator="equal">
      <formula>"ND2"</formula>
    </cfRule>
    <cfRule type="cellIs" dxfId="134" priority="110" stopIfTrue="1" operator="equal">
      <formula>"ND3"</formula>
    </cfRule>
  </conditionalFormatting>
  <conditionalFormatting sqref="G42:G44">
    <cfRule type="cellIs" dxfId="133" priority="109" operator="equal">
      <formula>"SI"</formula>
    </cfRule>
  </conditionalFormatting>
  <conditionalFormatting sqref="G42:G44">
    <cfRule type="cellIs" dxfId="132" priority="108" operator="equal">
      <formula>"ND4"</formula>
    </cfRule>
  </conditionalFormatting>
  <conditionalFormatting sqref="G38:G39">
    <cfRule type="cellIs" dxfId="131" priority="97" operator="equal">
      <formula>"ND6"</formula>
    </cfRule>
    <cfRule type="cellIs" dxfId="130" priority="98" operator="equal">
      <formula>"ND5"</formula>
    </cfRule>
    <cfRule type="cellIs" dxfId="129" priority="99" operator="equal">
      <formula>"ND5"</formula>
    </cfRule>
    <cfRule type="cellIs" dxfId="128" priority="100" operator="equal">
      <formula>"ND2"</formula>
    </cfRule>
    <cfRule type="cellIs" dxfId="127" priority="103" stopIfTrue="1" operator="equal">
      <formula>"ND3"</formula>
    </cfRule>
  </conditionalFormatting>
  <conditionalFormatting sqref="G38:G39">
    <cfRule type="cellIs" dxfId="126" priority="102" operator="equal">
      <formula>"SI"</formula>
    </cfRule>
  </conditionalFormatting>
  <conditionalFormatting sqref="G38:G39">
    <cfRule type="cellIs" dxfId="125" priority="101" operator="equal">
      <formula>"ND4"</formula>
    </cfRule>
  </conditionalFormatting>
  <conditionalFormatting sqref="H38">
    <cfRule type="cellIs" dxfId="124" priority="96" operator="equal">
      <formula>"ND3"</formula>
    </cfRule>
  </conditionalFormatting>
  <conditionalFormatting sqref="H43:H44">
    <cfRule type="cellIs" dxfId="123" priority="89" operator="equal">
      <formula>"ND6"</formula>
    </cfRule>
    <cfRule type="cellIs" dxfId="122" priority="90" operator="equal">
      <formula>"ND5"</formula>
    </cfRule>
    <cfRule type="cellIs" dxfId="121" priority="91" operator="equal">
      <formula>"ND5"</formula>
    </cfRule>
    <cfRule type="cellIs" dxfId="120" priority="92" operator="equal">
      <formula>"ND2"</formula>
    </cfRule>
    <cfRule type="cellIs" dxfId="119" priority="95" stopIfTrue="1" operator="equal">
      <formula>"ND3"</formula>
    </cfRule>
  </conditionalFormatting>
  <conditionalFormatting sqref="H43:H44">
    <cfRule type="cellIs" dxfId="118" priority="94" operator="equal">
      <formula>"SI"</formula>
    </cfRule>
  </conditionalFormatting>
  <conditionalFormatting sqref="H43:H44">
    <cfRule type="cellIs" dxfId="117" priority="93" operator="equal">
      <formula>"ND4"</formula>
    </cfRule>
  </conditionalFormatting>
  <conditionalFormatting sqref="E46:E47">
    <cfRule type="cellIs" dxfId="116" priority="85" operator="equal">
      <formula>"YES"</formula>
    </cfRule>
  </conditionalFormatting>
  <conditionalFormatting sqref="E46:E47">
    <cfRule type="cellIs" dxfId="115" priority="88" operator="equal">
      <formula>"CONTINUE RESPONDIENDO"</formula>
    </cfRule>
  </conditionalFormatting>
  <conditionalFormatting sqref="E46:E47">
    <cfRule type="cellIs" dxfId="114" priority="86" operator="equal">
      <formula>"SEE GUIDANCE"</formula>
    </cfRule>
    <cfRule type="cellIs" dxfId="113" priority="87" operator="equal">
      <formula>"SEE GUIDENCE"</formula>
    </cfRule>
  </conditionalFormatting>
  <conditionalFormatting sqref="D46:D47">
    <cfRule type="cellIs" dxfId="112" priority="84" operator="equal">
      <formula>"SI"</formula>
    </cfRule>
  </conditionalFormatting>
  <conditionalFormatting sqref="E46:E47">
    <cfRule type="cellIs" dxfId="111" priority="83" operator="equal">
      <formula>"VEA LA GUÍA"</formula>
    </cfRule>
  </conditionalFormatting>
  <conditionalFormatting sqref="E46:E47">
    <cfRule type="cellIs" dxfId="110" priority="82" operator="equal">
      <formula>"YES"</formula>
    </cfRule>
  </conditionalFormatting>
  <conditionalFormatting sqref="G46:G47">
    <cfRule type="cellIs" dxfId="109" priority="74" operator="equal">
      <formula>"ND7"</formula>
    </cfRule>
    <cfRule type="cellIs" dxfId="108" priority="75" operator="equal">
      <formula>"ND6"</formula>
    </cfRule>
    <cfRule type="cellIs" dxfId="107" priority="76" operator="equal">
      <formula>"ND5"</formula>
    </cfRule>
    <cfRule type="cellIs" dxfId="106" priority="77" operator="equal">
      <formula>"ND5"</formula>
    </cfRule>
    <cfRule type="cellIs" dxfId="105" priority="78" operator="equal">
      <formula>"ND2"</formula>
    </cfRule>
    <cfRule type="cellIs" dxfId="104" priority="81" stopIfTrue="1" operator="equal">
      <formula>"ND3"</formula>
    </cfRule>
  </conditionalFormatting>
  <conditionalFormatting sqref="G46:G47">
    <cfRule type="cellIs" dxfId="103" priority="80" operator="equal">
      <formula>"SI"</formula>
    </cfRule>
  </conditionalFormatting>
  <conditionalFormatting sqref="G46:G47">
    <cfRule type="cellIs" dxfId="102" priority="79" operator="equal">
      <formula>"ND4"</formula>
    </cfRule>
  </conditionalFormatting>
  <conditionalFormatting sqref="E49:E50">
    <cfRule type="cellIs" dxfId="101" priority="73" stopIfTrue="1" operator="equal">
      <formula>"FINAL DEL CUESTIONARIO"</formula>
    </cfRule>
  </conditionalFormatting>
  <conditionalFormatting sqref="D49:D50">
    <cfRule type="cellIs" dxfId="100" priority="69" operator="equal">
      <formula>"SI"</formula>
    </cfRule>
  </conditionalFormatting>
  <conditionalFormatting sqref="E49:E50">
    <cfRule type="cellIs" dxfId="99" priority="68" operator="equal">
      <formula>"VEA LA GUÍA"</formula>
    </cfRule>
  </conditionalFormatting>
  <conditionalFormatting sqref="G49:G50">
    <cfRule type="cellIs" dxfId="98" priority="58" operator="equal">
      <formula>"ND8"</formula>
    </cfRule>
    <cfRule type="cellIs" dxfId="97" priority="59" operator="equal">
      <formula>"ND7"</formula>
    </cfRule>
    <cfRule type="cellIs" dxfId="96" priority="60" operator="equal">
      <formula>"ND6"</formula>
    </cfRule>
    <cfRule type="cellIs" dxfId="95" priority="61" operator="equal">
      <formula>"ND5"</formula>
    </cfRule>
    <cfRule type="cellIs" dxfId="94" priority="62" operator="equal">
      <formula>"ND5"</formula>
    </cfRule>
    <cfRule type="cellIs" dxfId="93" priority="63" operator="equal">
      <formula>"ND2"</formula>
    </cfRule>
    <cfRule type="cellIs" dxfId="92" priority="66" stopIfTrue="1" operator="equal">
      <formula>"ND3"</formula>
    </cfRule>
  </conditionalFormatting>
  <conditionalFormatting sqref="G49:G50">
    <cfRule type="cellIs" dxfId="91" priority="65" operator="equal">
      <formula>"SI"</formula>
    </cfRule>
  </conditionalFormatting>
  <conditionalFormatting sqref="G49:G50">
    <cfRule type="cellIs" dxfId="90" priority="64" operator="equal">
      <formula>"ND4"</formula>
    </cfRule>
  </conditionalFormatting>
  <conditionalFormatting sqref="D53">
    <cfRule type="cellIs" dxfId="89" priority="51" operator="equal">
      <formula>"NO"</formula>
    </cfRule>
  </conditionalFormatting>
  <conditionalFormatting sqref="E52:E53">
    <cfRule type="cellIs" dxfId="88" priority="57" operator="equal">
      <formula>"CONTINUE RESPONDIENDO"</formula>
    </cfRule>
  </conditionalFormatting>
  <conditionalFormatting sqref="E52">
    <cfRule type="cellIs" dxfId="87" priority="44" operator="equal">
      <formula>"EXCLUIDO"</formula>
    </cfRule>
    <cfRule type="cellIs" dxfId="86" priority="45" operator="equal">
      <formula>"FIN DE LA VEAS"</formula>
    </cfRule>
  </conditionalFormatting>
  <conditionalFormatting sqref="D52">
    <cfRule type="cellIs" dxfId="85" priority="46" operator="equal">
      <formula>"CATEGORÍA - C"</formula>
    </cfRule>
    <cfRule type="cellIs" dxfId="84" priority="47" operator="equal">
      <formula>"CATEGORÍA - B"</formula>
    </cfRule>
    <cfRule type="cellIs" dxfId="83" priority="48" operator="equal">
      <formula>"CATEGORÍA - A"</formula>
    </cfRule>
    <cfRule type="cellIs" dxfId="82" priority="49" operator="equal">
      <formula>"NO"</formula>
    </cfRule>
    <cfRule type="cellIs" dxfId="81" priority="50" operator="equal">
      <formula>"YES"</formula>
    </cfRule>
  </conditionalFormatting>
  <conditionalFormatting sqref="J52">
    <cfRule type="cellIs" dxfId="80" priority="42" operator="equal">
      <formula>"SIN OBJECIONES"</formula>
    </cfRule>
    <cfRule type="cellIs" dxfId="79" priority="43" operator="equal">
      <formula>"RECATEGORIZACIÓN"</formula>
    </cfRule>
  </conditionalFormatting>
  <conditionalFormatting sqref="K52">
    <cfRule type="cellIs" dxfId="78" priority="37" operator="equal">
      <formula>"CATEGORÍA - C"</formula>
    </cfRule>
    <cfRule type="cellIs" dxfId="77" priority="38" operator="equal">
      <formula>"CATEGORÍA - B"</formula>
    </cfRule>
    <cfRule type="cellIs" dxfId="76" priority="39" operator="equal">
      <formula>"CATEGORÍA - A"</formula>
    </cfRule>
    <cfRule type="cellIs" dxfId="75" priority="40" operator="equal">
      <formula>"NO"</formula>
    </cfRule>
    <cfRule type="cellIs" dxfId="74" priority="41" operator="equal">
      <formula>"YES"</formula>
    </cfRule>
  </conditionalFormatting>
  <conditionalFormatting sqref="K15:K19">
    <cfRule type="cellIs" dxfId="73" priority="34" operator="equal">
      <formula>"NO"</formula>
    </cfRule>
    <cfRule type="cellIs" dxfId="72" priority="35" operator="equal">
      <formula>"YES"</formula>
    </cfRule>
  </conditionalFormatting>
  <conditionalFormatting sqref="K21:K25">
    <cfRule type="cellIs" dxfId="71" priority="32" operator="equal">
      <formula>"NO"</formula>
    </cfRule>
    <cfRule type="cellIs" dxfId="70" priority="33" operator="equal">
      <formula>"YES"</formula>
    </cfRule>
  </conditionalFormatting>
  <conditionalFormatting sqref="K27:K30">
    <cfRule type="cellIs" dxfId="69" priority="30" operator="equal">
      <formula>"NO"</formula>
    </cfRule>
    <cfRule type="cellIs" dxfId="68" priority="31" operator="equal">
      <formula>"YES"</formula>
    </cfRule>
  </conditionalFormatting>
  <conditionalFormatting sqref="K32:K34">
    <cfRule type="cellIs" dxfId="67" priority="28" operator="equal">
      <formula>"NO"</formula>
    </cfRule>
    <cfRule type="cellIs" dxfId="66" priority="29" operator="equal">
      <formula>"YES"</formula>
    </cfRule>
  </conditionalFormatting>
  <conditionalFormatting sqref="K36">
    <cfRule type="cellIs" dxfId="65" priority="26" operator="equal">
      <formula>"NO"</formula>
    </cfRule>
    <cfRule type="cellIs" dxfId="64" priority="27" operator="equal">
      <formula>"YES"</formula>
    </cfRule>
  </conditionalFormatting>
  <conditionalFormatting sqref="K37">
    <cfRule type="cellIs" dxfId="63" priority="24" operator="equal">
      <formula>"NO"</formula>
    </cfRule>
    <cfRule type="cellIs" dxfId="62" priority="25" operator="equal">
      <formula>"YES"</formula>
    </cfRule>
  </conditionalFormatting>
  <conditionalFormatting sqref="K38">
    <cfRule type="cellIs" dxfId="61" priority="22" operator="equal">
      <formula>"NO"</formula>
    </cfRule>
    <cfRule type="cellIs" dxfId="60" priority="23" operator="equal">
      <formula>"YES"</formula>
    </cfRule>
  </conditionalFormatting>
  <conditionalFormatting sqref="K39">
    <cfRule type="cellIs" dxfId="59" priority="20" operator="equal">
      <formula>"NO"</formula>
    </cfRule>
    <cfRule type="cellIs" dxfId="58" priority="21" operator="equal">
      <formula>"YES"</formula>
    </cfRule>
  </conditionalFormatting>
  <conditionalFormatting sqref="K40">
    <cfRule type="cellIs" dxfId="57" priority="18" operator="equal">
      <formula>"NO"</formula>
    </cfRule>
    <cfRule type="cellIs" dxfId="56" priority="19" operator="equal">
      <formula>"YES"</formula>
    </cfRule>
  </conditionalFormatting>
  <conditionalFormatting sqref="K41">
    <cfRule type="cellIs" dxfId="55" priority="16" operator="equal">
      <formula>"NO"</formula>
    </cfRule>
    <cfRule type="cellIs" dxfId="54" priority="17" operator="equal">
      <formula>"YES"</formula>
    </cfRule>
  </conditionalFormatting>
  <conditionalFormatting sqref="K42">
    <cfRule type="cellIs" dxfId="53" priority="14" operator="equal">
      <formula>"NO"</formula>
    </cfRule>
    <cfRule type="cellIs" dxfId="52" priority="15" operator="equal">
      <formula>"YES"</formula>
    </cfRule>
  </conditionalFormatting>
  <conditionalFormatting sqref="K43">
    <cfRule type="cellIs" dxfId="51" priority="12" operator="equal">
      <formula>"NO"</formula>
    </cfRule>
    <cfRule type="cellIs" dxfId="50" priority="13" operator="equal">
      <formula>"YES"</formula>
    </cfRule>
  </conditionalFormatting>
  <conditionalFormatting sqref="K44">
    <cfRule type="cellIs" dxfId="49" priority="10" operator="equal">
      <formula>"NO"</formula>
    </cfRule>
    <cfRule type="cellIs" dxfId="48" priority="11" operator="equal">
      <formula>"YES"</formula>
    </cfRule>
  </conditionalFormatting>
  <conditionalFormatting sqref="K46">
    <cfRule type="cellIs" dxfId="47" priority="8" operator="equal">
      <formula>"NO"</formula>
    </cfRule>
    <cfRule type="cellIs" dxfId="46" priority="9" operator="equal">
      <formula>"YES"</formula>
    </cfRule>
  </conditionalFormatting>
  <conditionalFormatting sqref="K47">
    <cfRule type="cellIs" dxfId="45" priority="6" operator="equal">
      <formula>"NO"</formula>
    </cfRule>
    <cfRule type="cellIs" dxfId="44" priority="7" operator="equal">
      <formula>"YES"</formula>
    </cfRule>
  </conditionalFormatting>
  <conditionalFormatting sqref="K49">
    <cfRule type="cellIs" dxfId="43" priority="4" operator="equal">
      <formula>"NO"</formula>
    </cfRule>
    <cfRule type="cellIs" dxfId="42" priority="5" operator="equal">
      <formula>"YES"</formula>
    </cfRule>
  </conditionalFormatting>
  <conditionalFormatting sqref="K50">
    <cfRule type="cellIs" dxfId="41" priority="2" operator="equal">
      <formula>"NO"</formula>
    </cfRule>
    <cfRule type="cellIs" dxfId="40" priority="3" operator="equal">
      <formula>"YES"</formula>
    </cfRule>
  </conditionalFormatting>
  <conditionalFormatting sqref="E49">
    <cfRule type="cellIs" dxfId="39" priority="1" operator="equal">
      <formula>"CONTINUE RESPONDIENDO"</formula>
    </cfRule>
  </conditionalFormatting>
  <dataValidations count="2">
    <dataValidation type="list" allowBlank="1" showInputMessage="1" showErrorMessage="1" sqref="D53" xr:uid="{88CF37E5-7094-AD42-AE33-176CC4D37FC5}">
      <formula1>"YES,NO"</formula1>
    </dataValidation>
    <dataValidation type="list" allowBlank="1" showInputMessage="1" showErrorMessage="1" sqref="D8:D13 D15:D19 D21:D25 D27:D30 D32:D34 D36:D44 D46:D47 D49:D50" xr:uid="{35EB3DE0-2D22-624C-8193-9E4922FCF947}">
      <formula1>"SI,NO"</formula1>
    </dataValidation>
  </dataValidations>
  <pageMargins left="0.7" right="0.7" top="0.75" bottom="0.75" header="0.3" footer="0.3"/>
  <pageSetup orientation="portrait" horizontalDpi="0" verticalDpi="0"/>
  <drawing r:id="rId1"/>
  <extLst>
    <ext xmlns:x14="http://schemas.microsoft.com/office/spreadsheetml/2009/9/main" uri="{78C0D931-6437-407d-A8EE-F0AAD7539E65}">
      <x14:conditionalFormattings>
        <x14:conditionalFormatting xmlns:xm="http://schemas.microsoft.com/office/excel/2006/main">
          <x14:cfRule type="cellIs" priority="36" operator="equal" id="{120C522F-522B-3B4F-880F-804DFAEA75D7}">
            <xm:f>'REFERENCIAS INTERNAS'!$B$6</xm:f>
            <x14:dxf>
              <font>
                <color rgb="FF9C0006"/>
              </font>
              <fill>
                <patternFill>
                  <bgColor rgb="FFFFC7CE"/>
                </patternFill>
              </fill>
            </x14:dxf>
          </x14:cfRule>
          <x14:cfRule type="cellIs" priority="378" operator="equal" id="{61E2F0F2-3E46-134A-89BD-136C766E0238}">
            <xm:f>'REFERENCIAS INTERNAS'!$B$5</xm:f>
            <x14:dxf>
              <font>
                <color rgb="FF9C5700"/>
              </font>
              <fill>
                <patternFill>
                  <bgColor rgb="FFFFEB9C"/>
                </patternFill>
              </fill>
            </x14:dxf>
          </x14:cfRule>
          <x14:cfRule type="cellIs" priority="379" operator="equal" id="{1C07D41F-E59E-674F-A654-DEAB3BB6C5AD}">
            <xm:f>'REFERENCIAS INTERNAS'!$B$4</xm:f>
            <x14:dxf>
              <font>
                <color rgb="FF006100"/>
              </font>
              <fill>
                <patternFill>
                  <bgColor rgb="FFC6EFCE"/>
                </patternFill>
              </fill>
            </x14:dxf>
          </x14:cfRule>
          <xm:sqref>E4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FA54966-9219-EF49-92B2-0E05141F46ED}">
          <x14:formula1>
            <xm:f>'REFERENCIAS INTERNAS'!$B$4:$B$6</xm:f>
          </x14:formula1>
          <xm:sqref>D52 K52</xm:sqref>
        </x14:dataValidation>
        <x14:dataValidation type="list" allowBlank="1" showInputMessage="1" showErrorMessage="1" xr:uid="{3E296210-487F-8C4F-9DFF-5726A8064D00}">
          <x14:formula1>
            <xm:f>'REFERENCIAS INTERNAS'!$B$24:$B$27</xm:f>
          </x14:formula1>
          <xm:sqref>J8:J13 J15:J19 J21:J25 J27:J30 J32:J34 J36:J44 J46:J47 J49:J50</xm:sqref>
        </x14:dataValidation>
        <x14:dataValidation type="list" allowBlank="1" showInputMessage="1" showErrorMessage="1" xr:uid="{3D75073B-AE49-9E42-A95A-419E3D0CA2D4}">
          <x14:formula1>
            <xm:f>'REFERENCIAS INTERNAS'!$B$31:$B$32</xm:f>
          </x14:formula1>
          <xm:sqref>J52</xm:sqref>
        </x14:dataValidation>
        <x14:dataValidation type="list" allowBlank="1" showInputMessage="1" showErrorMessage="1" xr:uid="{7154B565-9089-794C-9976-955002D6BF8F}">
          <x14:formula1>
            <xm:f>'REFERENCIAS INTERNAS'!$D$26:$D$27</xm:f>
          </x14:formula1>
          <xm:sqref>K8:K13 K15:K19 K21:K25 K27:K30 K32:K34 K36:K44 K46:K47 K49:K50</xm:sqref>
        </x14:dataValidation>
        <x14:dataValidation type="date" allowBlank="1" showInputMessage="1" showErrorMessage="1" xr:uid="{2EF1F336-25E0-D94B-B1C8-CBA90377CAF5}">
          <x14:formula1>
            <xm:f>'REFERENCIAS INTERNAS'!E29</xm:f>
          </x14:formula1>
          <x14:formula2>
            <xm:f>'REFERENCIAS INTERNAS'!E30</xm:f>
          </x14:formula2>
          <xm:sqref>L3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4C10-2E29-3341-AAF4-FB4029B2B59D}">
  <sheetPr codeName="Hoja5"/>
  <dimension ref="A1:AM167"/>
  <sheetViews>
    <sheetView zoomScaleNormal="100" workbookViewId="0">
      <selection activeCell="F19" sqref="F19"/>
    </sheetView>
  </sheetViews>
  <sheetFormatPr baseColWidth="10" defaultColWidth="11.1796875" defaultRowHeight="15"/>
  <cols>
    <col min="1" max="1" width="3.81640625" customWidth="1"/>
    <col min="2" max="2" width="17.1796875" customWidth="1"/>
    <col min="3" max="3" width="66" customWidth="1"/>
    <col min="4" max="5" width="9.453125" customWidth="1"/>
    <col min="6" max="6" width="58.81640625" customWidth="1"/>
    <col min="7" max="7" width="50.81640625" customWidth="1"/>
    <col min="8" max="8" width="14.81640625" customWidth="1"/>
    <col min="9" max="9" width="8.81640625" customWidth="1"/>
    <col min="10" max="10" width="9.453125" customWidth="1"/>
  </cols>
  <sheetData>
    <row r="1" spans="1:39" ht="36" customHeight="1" thickBot="1">
      <c r="A1" s="408"/>
      <c r="B1" s="442" t="s">
        <v>221</v>
      </c>
      <c r="C1" s="414" t="s">
        <v>52</v>
      </c>
      <c r="D1" s="415">
        <v>5</v>
      </c>
      <c r="E1" s="416"/>
      <c r="F1" s="417"/>
      <c r="G1" s="44"/>
      <c r="H1" s="35"/>
      <c r="I1" s="129" t="s">
        <v>246</v>
      </c>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row>
    <row r="2" spans="1:39" ht="36" customHeight="1" thickBot="1">
      <c r="A2" s="396" t="s">
        <v>179</v>
      </c>
      <c r="B2" s="168" t="s">
        <v>225</v>
      </c>
      <c r="C2" s="241" t="s">
        <v>362</v>
      </c>
      <c r="D2" s="411" t="s">
        <v>95</v>
      </c>
      <c r="E2" s="412"/>
      <c r="F2" s="413" t="s">
        <v>363</v>
      </c>
      <c r="G2" s="13"/>
      <c r="H2" s="16"/>
      <c r="I2" s="63"/>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row>
    <row r="3" spans="1:39" ht="52.05" customHeight="1">
      <c r="A3" s="17"/>
      <c r="B3" s="116" t="s">
        <v>0</v>
      </c>
      <c r="C3" s="38">
        <f>+'1. INFORMACIÓN GENERAL'!C3</f>
        <v>0</v>
      </c>
      <c r="D3" s="489" t="s">
        <v>83</v>
      </c>
      <c r="E3" s="489" t="s">
        <v>364</v>
      </c>
      <c r="F3" s="117" t="s">
        <v>380</v>
      </c>
      <c r="G3" s="13"/>
      <c r="H3" s="16"/>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row>
    <row r="4" spans="1:39" ht="52.05" customHeight="1" thickBot="1">
      <c r="A4" s="19"/>
      <c r="B4" s="118" t="s">
        <v>1</v>
      </c>
      <c r="C4" s="535">
        <f>+'1. INFORMACIÓN GENERAL'!C4</f>
        <v>0</v>
      </c>
      <c r="D4" s="536" t="str">
        <f>+'4. EVALUACIÓN AMB y SOCIAL'!D4</f>
        <v>SUBVENCIÓN MEDIANA</v>
      </c>
      <c r="E4" s="537">
        <f>+'4. EVALUACIÓN AMB y SOCIAL'!D52</f>
        <v>0</v>
      </c>
      <c r="F4" s="538" t="s">
        <v>280</v>
      </c>
      <c r="G4" s="13"/>
      <c r="H4" s="16"/>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row>
    <row r="5" spans="1:39" ht="22.05" customHeight="1" thickBot="1">
      <c r="A5" s="56"/>
      <c r="B5" s="65"/>
      <c r="C5" s="66"/>
      <c r="D5" s="115"/>
      <c r="E5" s="42"/>
      <c r="F5" s="85"/>
      <c r="G5" s="63"/>
      <c r="H5" s="63"/>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ht="31.95" customHeight="1" thickBot="1">
      <c r="A6" s="41"/>
      <c r="B6" s="108"/>
      <c r="C6" s="109" t="s">
        <v>97</v>
      </c>
      <c r="D6" s="316"/>
      <c r="E6" s="169"/>
      <c r="F6" s="313" t="s">
        <v>365</v>
      </c>
      <c r="G6" s="107"/>
      <c r="H6" s="106"/>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52.05" customHeight="1" thickBot="1">
      <c r="A7" s="41"/>
      <c r="B7" s="110" t="s">
        <v>0</v>
      </c>
      <c r="C7" s="37">
        <f>+'1. INFORMACIÓN GENERAL'!C3</f>
        <v>0</v>
      </c>
      <c r="D7" s="314"/>
      <c r="E7" s="315"/>
      <c r="F7" s="325"/>
      <c r="G7" s="71"/>
      <c r="H7" s="63"/>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39" ht="52.05" customHeight="1" thickBot="1">
      <c r="A8" s="41"/>
      <c r="B8" s="111" t="s">
        <v>1</v>
      </c>
      <c r="C8" s="37">
        <f>+'1. INFORMACIÓN GENERAL'!C4</f>
        <v>0</v>
      </c>
      <c r="D8" s="309"/>
      <c r="E8" s="310"/>
      <c r="F8" s="326"/>
      <c r="G8" s="71"/>
      <c r="H8" s="63"/>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1:39" ht="52.05" customHeight="1" thickBot="1">
      <c r="A9" s="41"/>
      <c r="B9" s="111" t="s">
        <v>2</v>
      </c>
      <c r="C9" s="37">
        <f>+'1. INFORMACIÓN GENERAL'!C5</f>
        <v>0</v>
      </c>
      <c r="D9" s="309"/>
      <c r="E9" s="310"/>
      <c r="F9" s="326"/>
      <c r="G9" s="71"/>
      <c r="H9" s="63"/>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1:39" ht="52.05" customHeight="1" thickBot="1">
      <c r="A10" s="41"/>
      <c r="B10" s="111" t="s">
        <v>3</v>
      </c>
      <c r="C10" s="37">
        <f>+'1. INFORMACIÓN GENERAL'!C6</f>
        <v>0</v>
      </c>
      <c r="D10" s="309"/>
      <c r="E10" s="310"/>
      <c r="F10" s="326"/>
      <c r="G10" s="71"/>
      <c r="H10" s="63"/>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1:39" ht="52.05" customHeight="1" thickBot="1">
      <c r="A11" s="41"/>
      <c r="B11" s="111" t="s">
        <v>55</v>
      </c>
      <c r="C11" s="37">
        <f>+'1. INFORMACIÓN GENERAL'!C7</f>
        <v>0</v>
      </c>
      <c r="D11" s="309"/>
      <c r="E11" s="310"/>
      <c r="F11" s="326"/>
      <c r="G11" s="71"/>
      <c r="H11" s="63"/>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1:39" ht="52.05" customHeight="1" thickBot="1">
      <c r="A12" s="41"/>
      <c r="B12" s="111" t="s">
        <v>49</v>
      </c>
      <c r="C12" s="37">
        <f>+'1. INFORMACIÓN GENERAL'!C8</f>
        <v>0</v>
      </c>
      <c r="D12" s="309"/>
      <c r="E12" s="310"/>
      <c r="F12" s="326"/>
      <c r="G12" s="71"/>
      <c r="H12" s="63"/>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ht="52.05" customHeight="1" thickBot="1">
      <c r="A13" s="41"/>
      <c r="B13" s="111" t="s">
        <v>4</v>
      </c>
      <c r="C13" s="37">
        <f>+'1. INFORMACIÓN GENERAL'!C9</f>
        <v>0</v>
      </c>
      <c r="D13" s="309"/>
      <c r="E13" s="310"/>
      <c r="F13" s="326"/>
      <c r="G13" s="71"/>
      <c r="H13" s="63"/>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row>
    <row r="14" spans="1:39" ht="52.05" customHeight="1" thickBot="1">
      <c r="A14" s="41"/>
      <c r="B14" s="112" t="s">
        <v>5</v>
      </c>
      <c r="C14" s="113">
        <f>+'1. INFORMACIÓN GENERAL'!C10</f>
        <v>0</v>
      </c>
      <c r="D14" s="311"/>
      <c r="E14" s="312"/>
      <c r="F14" s="327"/>
      <c r="G14" s="71"/>
      <c r="H14" s="63"/>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row>
    <row r="15" spans="1:39" ht="7.05" customHeight="1" thickBot="1">
      <c r="A15" s="56"/>
      <c r="B15" s="65"/>
      <c r="C15" s="66"/>
      <c r="D15" s="115"/>
      <c r="E15" s="42"/>
      <c r="F15" s="321"/>
      <c r="G15" s="63"/>
      <c r="H15" s="63"/>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row>
    <row r="16" spans="1:39" ht="229.95" customHeight="1" thickBot="1">
      <c r="A16" s="64"/>
      <c r="B16" s="120" t="s">
        <v>51</v>
      </c>
      <c r="C16" s="497" t="s">
        <v>219</v>
      </c>
      <c r="D16" s="317"/>
      <c r="E16" s="318"/>
      <c r="F16" s="322"/>
      <c r="G16" s="71"/>
      <c r="H16" s="63"/>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row>
    <row r="17" spans="1:39" ht="130.05000000000001" customHeight="1" thickBot="1">
      <c r="A17" s="64"/>
      <c r="B17" s="121" t="s">
        <v>6</v>
      </c>
      <c r="C17" s="498" t="s">
        <v>216</v>
      </c>
      <c r="D17" s="309"/>
      <c r="E17" s="319"/>
      <c r="F17" s="323"/>
      <c r="G17" s="71"/>
      <c r="H17" s="63"/>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row>
    <row r="18" spans="1:39" ht="130.05000000000001" customHeight="1" thickBot="1">
      <c r="A18" s="64"/>
      <c r="B18" s="121" t="s">
        <v>7</v>
      </c>
      <c r="C18" s="498" t="s">
        <v>216</v>
      </c>
      <c r="D18" s="309"/>
      <c r="E18" s="319"/>
      <c r="F18" s="323"/>
      <c r="G18" s="71"/>
      <c r="H18" s="63"/>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row>
    <row r="19" spans="1:39" ht="229.95" customHeight="1" thickBot="1">
      <c r="A19" s="64"/>
      <c r="B19" s="122" t="s">
        <v>50</v>
      </c>
      <c r="C19" s="499" t="s">
        <v>216</v>
      </c>
      <c r="D19" s="311"/>
      <c r="E19" s="320"/>
      <c r="F19" s="324"/>
      <c r="G19" s="71"/>
      <c r="H19" s="63"/>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39" ht="22.05" customHeight="1" thickBot="1">
      <c r="A20" s="62"/>
      <c r="B20" s="65"/>
      <c r="C20" s="66"/>
      <c r="D20" s="115"/>
      <c r="E20" s="42"/>
      <c r="F20" s="85"/>
      <c r="G20" s="63"/>
      <c r="H20" s="63"/>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row>
    <row r="21" spans="1:39" ht="31.95" customHeight="1" thickBot="1">
      <c r="A21" s="41"/>
      <c r="B21" s="84" t="s">
        <v>225</v>
      </c>
      <c r="C21" s="73" t="s">
        <v>367</v>
      </c>
      <c r="D21" s="78"/>
      <c r="E21" s="79" t="s">
        <v>100</v>
      </c>
      <c r="F21" s="491">
        <f>+C3</f>
        <v>0</v>
      </c>
      <c r="G21" s="63"/>
      <c r="H21" s="63"/>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row>
    <row r="22" spans="1:39" ht="31.95" customHeight="1" thickBot="1">
      <c r="A22" s="1"/>
      <c r="B22" s="77"/>
      <c r="C22" s="76"/>
      <c r="D22" s="80"/>
      <c r="E22" s="490" t="s">
        <v>99</v>
      </c>
      <c r="F22" s="492" t="str">
        <f>+F4</f>
        <v>CATEGORÍA - C</v>
      </c>
      <c r="G22" s="71"/>
      <c r="H22" s="63"/>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row>
    <row r="23" spans="1:39" ht="52.05" customHeight="1" thickBot="1">
      <c r="A23" s="64"/>
      <c r="B23" s="453" t="s">
        <v>368</v>
      </c>
      <c r="C23" s="70" t="s">
        <v>370</v>
      </c>
      <c r="D23" s="104"/>
      <c r="E23" s="493" t="str">
        <f>IF(D23="NO","Entonces...","-")</f>
        <v>-</v>
      </c>
      <c r="F23" s="500" t="str">
        <f>IF(D23="NO","El proyecto no puede ser recomendado para aprobación.","-")</f>
        <v>-</v>
      </c>
      <c r="G23" s="63"/>
      <c r="H23" s="63"/>
      <c r="I23" s="63"/>
      <c r="J23" s="63"/>
      <c r="K23" s="63"/>
      <c r="L23" s="63"/>
      <c r="M23" s="63"/>
      <c r="N23" s="63"/>
      <c r="O23" s="63"/>
      <c r="P23" s="63"/>
      <c r="Q23" s="63"/>
      <c r="R23" s="63"/>
      <c r="S23" s="63"/>
      <c r="T23" s="63"/>
      <c r="U23" s="35"/>
      <c r="V23" s="35"/>
      <c r="W23" s="35"/>
      <c r="X23" s="35"/>
      <c r="Y23" s="35"/>
      <c r="Z23" s="35"/>
      <c r="AA23" s="35"/>
      <c r="AB23" s="35"/>
      <c r="AC23" s="35"/>
      <c r="AD23" s="35"/>
      <c r="AE23" s="35"/>
      <c r="AF23" s="35"/>
      <c r="AG23" s="35"/>
      <c r="AH23" s="35"/>
      <c r="AI23" s="35"/>
      <c r="AJ23" s="35"/>
      <c r="AK23" s="35"/>
      <c r="AL23" s="35"/>
      <c r="AM23" s="35"/>
    </row>
    <row r="24" spans="1:39" ht="52.05" customHeight="1" thickBot="1">
      <c r="A24" s="64"/>
      <c r="B24" s="452" t="s">
        <v>369</v>
      </c>
      <c r="C24" s="70" t="s">
        <v>371</v>
      </c>
      <c r="D24" s="104"/>
      <c r="E24" s="493" t="str">
        <f>IF(D24="SÍ","Entonces...","-")</f>
        <v>-</v>
      </c>
      <c r="F24" s="501" t="str">
        <f>IF(D24="SÍ","El proyecto debe llevar a cabo una debida diligencia en materia de Derechos Humanos y seguir el Plan de Seguridad del GLF.","-")</f>
        <v>-</v>
      </c>
      <c r="G24" s="63"/>
      <c r="H24" s="63"/>
      <c r="I24" s="63"/>
      <c r="J24" s="63"/>
      <c r="K24" s="63"/>
      <c r="L24" s="63"/>
      <c r="M24" s="63"/>
      <c r="N24" s="63"/>
      <c r="O24" s="63"/>
      <c r="P24" s="63"/>
      <c r="Q24" s="63"/>
      <c r="R24" s="63"/>
      <c r="S24" s="63"/>
      <c r="T24" s="63"/>
      <c r="U24" s="35"/>
      <c r="V24" s="35"/>
      <c r="W24" s="35"/>
      <c r="X24" s="35"/>
      <c r="Y24" s="35"/>
      <c r="Z24" s="35"/>
      <c r="AA24" s="35"/>
      <c r="AB24" s="35"/>
      <c r="AC24" s="35"/>
      <c r="AD24" s="35"/>
      <c r="AE24" s="35"/>
      <c r="AF24" s="35"/>
      <c r="AG24" s="35"/>
      <c r="AH24" s="35"/>
      <c r="AI24" s="35"/>
      <c r="AJ24" s="35"/>
      <c r="AK24" s="35"/>
      <c r="AL24" s="35"/>
      <c r="AM24" s="35"/>
    </row>
    <row r="25" spans="1:39" ht="52.05" customHeight="1" thickBot="1">
      <c r="A25" s="64"/>
      <c r="B25" s="74"/>
      <c r="C25" s="75" t="s">
        <v>372</v>
      </c>
      <c r="D25" s="105"/>
      <c r="E25" s="494" t="str">
        <f>IF(D25="SÍ","Entonces...","-")</f>
        <v>-</v>
      </c>
      <c r="F25" s="502" t="str">
        <f>IF(D25="SÍ","El proyecto debe seguir las directrices de la ND 5. Véanse más instrucciones en la Parte 3.","-")</f>
        <v>-</v>
      </c>
      <c r="G25" s="71"/>
      <c r="H25" s="63"/>
      <c r="I25" s="129"/>
      <c r="J25" s="518" t="s">
        <v>246</v>
      </c>
      <c r="K25" s="63"/>
      <c r="L25" s="63"/>
      <c r="M25" s="63"/>
      <c r="N25" s="63"/>
      <c r="O25" s="63"/>
      <c r="P25" s="63"/>
      <c r="Q25" s="63"/>
      <c r="R25" s="63"/>
      <c r="S25" s="63"/>
      <c r="T25" s="63"/>
      <c r="U25" s="35"/>
      <c r="V25" s="35"/>
      <c r="W25" s="35"/>
      <c r="X25" s="35"/>
      <c r="Y25" s="35"/>
      <c r="Z25" s="35"/>
      <c r="AA25" s="35"/>
      <c r="AB25" s="35"/>
      <c r="AC25" s="35"/>
      <c r="AD25" s="35"/>
      <c r="AE25" s="35"/>
      <c r="AF25" s="35"/>
      <c r="AG25" s="35"/>
      <c r="AH25" s="35"/>
      <c r="AI25" s="35"/>
      <c r="AJ25" s="35"/>
      <c r="AK25" s="35"/>
      <c r="AL25" s="35"/>
      <c r="AM25" s="35"/>
    </row>
    <row r="26" spans="1:39" ht="22.05" customHeight="1" thickBot="1">
      <c r="A26" s="62"/>
      <c r="B26" s="57"/>
      <c r="C26" s="58"/>
      <c r="D26" s="59"/>
      <c r="E26" s="42"/>
      <c r="F26" s="85"/>
      <c r="G26" s="72"/>
      <c r="H26" s="72"/>
      <c r="I26" s="63"/>
      <c r="J26" s="72"/>
      <c r="K26" s="72"/>
      <c r="L26" s="72"/>
      <c r="M26" s="72"/>
      <c r="N26" s="63"/>
      <c r="O26" s="63"/>
      <c r="P26" s="63"/>
      <c r="Q26" s="63"/>
      <c r="R26" s="63"/>
      <c r="S26" s="63"/>
      <c r="T26" s="63"/>
      <c r="U26" s="35"/>
      <c r="V26" s="35"/>
      <c r="W26" s="35"/>
      <c r="X26" s="35"/>
      <c r="Y26" s="35"/>
      <c r="Z26" s="35"/>
      <c r="AA26" s="35"/>
      <c r="AB26" s="35"/>
      <c r="AC26" s="35"/>
      <c r="AD26" s="35"/>
      <c r="AE26" s="35"/>
      <c r="AF26" s="35"/>
      <c r="AG26" s="35"/>
      <c r="AH26" s="35"/>
      <c r="AI26" s="35"/>
      <c r="AJ26" s="35"/>
      <c r="AK26" s="35"/>
      <c r="AL26" s="35"/>
      <c r="AM26" s="35"/>
    </row>
    <row r="27" spans="1:39" ht="31.95" customHeight="1" thickBot="1">
      <c r="A27" s="62"/>
      <c r="B27" s="84" t="s">
        <v>225</v>
      </c>
      <c r="C27" s="73" t="s">
        <v>98</v>
      </c>
      <c r="D27" s="78"/>
      <c r="E27" s="101"/>
      <c r="F27" s="102">
        <f>+C3</f>
        <v>0</v>
      </c>
      <c r="G27" s="87"/>
      <c r="H27" s="156" t="s">
        <v>175</v>
      </c>
      <c r="I27" s="575" t="s">
        <v>376</v>
      </c>
      <c r="J27" s="576"/>
      <c r="K27" s="71"/>
      <c r="L27" s="63"/>
      <c r="M27" s="63"/>
      <c r="N27" s="63"/>
      <c r="O27" s="63"/>
      <c r="P27" s="63"/>
      <c r="Q27" s="63"/>
      <c r="R27" s="63"/>
      <c r="S27" s="63"/>
      <c r="T27" s="63"/>
      <c r="U27" s="35"/>
      <c r="V27" s="35"/>
      <c r="W27" s="35"/>
      <c r="X27" s="35"/>
      <c r="Y27" s="35"/>
      <c r="Z27" s="35"/>
      <c r="AA27" s="35"/>
      <c r="AB27" s="35"/>
      <c r="AC27" s="35"/>
      <c r="AD27" s="35"/>
      <c r="AE27" s="35"/>
      <c r="AF27" s="35"/>
      <c r="AG27" s="35"/>
      <c r="AH27" s="35"/>
      <c r="AI27" s="35"/>
      <c r="AJ27" s="35"/>
      <c r="AK27" s="35"/>
      <c r="AL27" s="35"/>
      <c r="AM27" s="35"/>
    </row>
    <row r="28" spans="1:39" ht="31.95" customHeight="1" thickBot="1">
      <c r="A28" s="1"/>
      <c r="B28" s="83"/>
      <c r="C28" s="495" t="s">
        <v>379</v>
      </c>
      <c r="D28" s="99"/>
      <c r="E28" s="100" t="s">
        <v>103</v>
      </c>
      <c r="F28" s="89" t="s">
        <v>101</v>
      </c>
      <c r="G28" s="88" t="s">
        <v>102</v>
      </c>
      <c r="H28" s="155" t="s">
        <v>375</v>
      </c>
      <c r="I28" s="91" t="s">
        <v>119</v>
      </c>
      <c r="J28" s="141" t="s">
        <v>120</v>
      </c>
      <c r="K28" s="71"/>
      <c r="L28" s="63"/>
      <c r="M28" s="63"/>
      <c r="N28" s="63"/>
      <c r="O28" s="63"/>
      <c r="P28" s="63"/>
      <c r="Q28" s="63"/>
      <c r="R28" s="63"/>
      <c r="S28" s="63"/>
      <c r="T28" s="63"/>
      <c r="U28" s="35"/>
      <c r="V28" s="35"/>
      <c r="W28" s="35"/>
      <c r="X28" s="35"/>
      <c r="Y28" s="35"/>
      <c r="Z28" s="35"/>
      <c r="AA28" s="35"/>
      <c r="AB28" s="35"/>
      <c r="AC28" s="35"/>
      <c r="AD28" s="35"/>
      <c r="AE28" s="35"/>
      <c r="AF28" s="35"/>
      <c r="AG28" s="35"/>
      <c r="AH28" s="35"/>
      <c r="AI28" s="35"/>
      <c r="AJ28" s="35"/>
      <c r="AK28" s="35"/>
      <c r="AL28" s="35"/>
      <c r="AM28" s="35"/>
    </row>
    <row r="29" spans="1:39" ht="52.05" customHeight="1" thickBot="1">
      <c r="A29" s="64"/>
      <c r="B29" s="96"/>
      <c r="C29" s="67" t="s">
        <v>178</v>
      </c>
      <c r="D29" s="68"/>
      <c r="E29" s="240" t="s">
        <v>105</v>
      </c>
      <c r="F29" s="82"/>
      <c r="G29" s="236"/>
      <c r="H29" s="240" t="s">
        <v>117</v>
      </c>
      <c r="I29" s="236"/>
      <c r="J29" s="237"/>
      <c r="K29" s="71"/>
      <c r="L29" s="63"/>
      <c r="M29" s="63"/>
      <c r="N29" s="63"/>
      <c r="O29" s="63"/>
      <c r="P29" s="63"/>
      <c r="Q29" s="63"/>
      <c r="R29" s="63"/>
      <c r="S29" s="63"/>
      <c r="T29" s="63"/>
      <c r="U29" s="35"/>
      <c r="V29" s="35"/>
      <c r="W29" s="35"/>
      <c r="X29" s="35"/>
      <c r="Y29" s="35"/>
      <c r="Z29" s="35"/>
      <c r="AA29" s="35"/>
      <c r="AB29" s="35"/>
      <c r="AC29" s="35"/>
      <c r="AD29" s="35"/>
      <c r="AE29" s="35"/>
      <c r="AF29" s="35"/>
      <c r="AG29" s="35"/>
      <c r="AH29" s="35"/>
      <c r="AI29" s="35"/>
      <c r="AJ29" s="35"/>
      <c r="AK29" s="35"/>
      <c r="AL29" s="35"/>
      <c r="AM29" s="35"/>
    </row>
    <row r="30" spans="1:39" ht="52.05" customHeight="1" thickBot="1">
      <c r="A30" s="64"/>
      <c r="B30" s="96"/>
      <c r="C30" s="67" t="s">
        <v>373</v>
      </c>
      <c r="D30" s="68"/>
      <c r="E30" s="240" t="s">
        <v>105</v>
      </c>
      <c r="F30" s="82"/>
      <c r="G30" s="236"/>
      <c r="H30" s="240" t="s">
        <v>117</v>
      </c>
      <c r="I30" s="236"/>
      <c r="J30" s="237"/>
      <c r="K30" s="71"/>
      <c r="L30" s="63"/>
      <c r="M30" s="63"/>
      <c r="N30" s="63"/>
      <c r="O30" s="63"/>
      <c r="P30" s="63"/>
      <c r="Q30" s="63"/>
      <c r="R30" s="63"/>
      <c r="S30" s="63"/>
      <c r="T30" s="63"/>
      <c r="U30" s="35"/>
      <c r="V30" s="35"/>
      <c r="W30" s="35"/>
      <c r="X30" s="35"/>
      <c r="Y30" s="35"/>
      <c r="Z30" s="35"/>
      <c r="AA30" s="35"/>
      <c r="AB30" s="35"/>
      <c r="AC30" s="35"/>
      <c r="AD30" s="35"/>
      <c r="AE30" s="35"/>
      <c r="AF30" s="35"/>
      <c r="AG30" s="35"/>
      <c r="AH30" s="35"/>
      <c r="AI30" s="35"/>
      <c r="AJ30" s="35"/>
      <c r="AK30" s="35"/>
      <c r="AL30" s="35"/>
      <c r="AM30" s="35"/>
    </row>
    <row r="31" spans="1:39" ht="52.05" customHeight="1" thickBot="1">
      <c r="A31" s="64"/>
      <c r="B31" s="96"/>
      <c r="C31" s="67" t="s">
        <v>96</v>
      </c>
      <c r="D31" s="68"/>
      <c r="E31" s="240" t="s">
        <v>105</v>
      </c>
      <c r="F31" s="82"/>
      <c r="G31" s="236"/>
      <c r="H31" s="240" t="s">
        <v>117</v>
      </c>
      <c r="I31" s="236"/>
      <c r="J31" s="237"/>
      <c r="K31" s="71"/>
      <c r="L31" s="63"/>
      <c r="M31" s="63"/>
      <c r="N31" s="63"/>
      <c r="O31" s="63"/>
      <c r="P31" s="63"/>
      <c r="Q31" s="63"/>
      <c r="R31" s="63"/>
      <c r="S31" s="63"/>
      <c r="T31" s="63"/>
      <c r="U31" s="35"/>
      <c r="V31" s="35"/>
      <c r="W31" s="35"/>
      <c r="X31" s="35"/>
      <c r="Y31" s="35"/>
      <c r="Z31" s="35"/>
      <c r="AA31" s="35"/>
      <c r="AB31" s="35"/>
      <c r="AC31" s="35"/>
      <c r="AD31" s="35"/>
      <c r="AE31" s="35"/>
      <c r="AF31" s="35"/>
      <c r="AG31" s="35"/>
      <c r="AH31" s="35"/>
      <c r="AI31" s="35"/>
      <c r="AJ31" s="35"/>
      <c r="AK31" s="35"/>
      <c r="AL31" s="35"/>
      <c r="AM31" s="35"/>
    </row>
    <row r="32" spans="1:39" ht="52.05" customHeight="1" thickBot="1">
      <c r="A32" s="64"/>
      <c r="B32" s="149"/>
      <c r="C32" s="245" t="s">
        <v>374</v>
      </c>
      <c r="D32" s="388"/>
      <c r="E32" s="240" t="s">
        <v>105</v>
      </c>
      <c r="F32" s="389"/>
      <c r="G32" s="390"/>
      <c r="H32" s="240" t="s">
        <v>117</v>
      </c>
      <c r="I32" s="390"/>
      <c r="J32" s="391"/>
      <c r="K32" s="71"/>
      <c r="L32" s="63"/>
      <c r="M32" s="63"/>
      <c r="N32" s="63"/>
      <c r="O32" s="63"/>
      <c r="P32" s="63"/>
      <c r="Q32" s="63"/>
      <c r="R32" s="63"/>
      <c r="S32" s="63"/>
      <c r="T32" s="63"/>
      <c r="U32" s="2"/>
      <c r="V32" s="2"/>
      <c r="W32" s="2"/>
      <c r="X32" s="2"/>
      <c r="Y32" s="2"/>
      <c r="Z32" s="35"/>
      <c r="AA32" s="35"/>
      <c r="AB32" s="35"/>
      <c r="AC32" s="35"/>
      <c r="AD32" s="35"/>
      <c r="AE32" s="35"/>
      <c r="AF32" s="35"/>
      <c r="AG32" s="35"/>
      <c r="AH32" s="35"/>
      <c r="AI32" s="35"/>
      <c r="AJ32" s="35"/>
      <c r="AK32" s="35"/>
      <c r="AL32" s="35"/>
      <c r="AM32" s="35"/>
    </row>
    <row r="33" spans="1:39" ht="52.05" customHeight="1" thickBot="1">
      <c r="A33" s="64"/>
      <c r="B33" s="97"/>
      <c r="C33" s="93" t="s">
        <v>207</v>
      </c>
      <c r="D33" s="94"/>
      <c r="E33" s="393" t="s">
        <v>105</v>
      </c>
      <c r="F33" s="95"/>
      <c r="G33" s="238"/>
      <c r="H33" s="393" t="s">
        <v>117</v>
      </c>
      <c r="I33" s="238"/>
      <c r="J33" s="239"/>
      <c r="K33" s="71"/>
      <c r="L33" s="63"/>
      <c r="M33" s="63"/>
      <c r="N33" s="63"/>
      <c r="O33" s="63"/>
      <c r="P33" s="63"/>
      <c r="Q33" s="63"/>
      <c r="R33" s="63"/>
      <c r="S33" s="63"/>
      <c r="T33" s="63"/>
      <c r="U33" s="63"/>
      <c r="V33" s="63"/>
      <c r="W33" s="63"/>
      <c r="X33" s="63"/>
      <c r="Y33" s="63"/>
      <c r="Z33" s="35"/>
      <c r="AA33" s="35"/>
      <c r="AB33" s="35"/>
      <c r="AC33" s="35"/>
      <c r="AD33" s="35"/>
      <c r="AE33" s="35"/>
      <c r="AF33" s="35"/>
      <c r="AG33" s="35"/>
      <c r="AH33" s="35"/>
      <c r="AI33" s="35"/>
      <c r="AJ33" s="35"/>
      <c r="AK33" s="35"/>
      <c r="AL33" s="35"/>
      <c r="AM33" s="35"/>
    </row>
    <row r="34" spans="1:39" ht="22.05" customHeight="1" thickBot="1">
      <c r="A34" s="62"/>
      <c r="B34" s="57"/>
      <c r="C34" s="58"/>
      <c r="D34" s="59"/>
      <c r="E34" s="60"/>
      <c r="F34" s="61"/>
      <c r="G34" s="60"/>
      <c r="H34" s="60"/>
      <c r="I34" s="60"/>
      <c r="J34" s="60"/>
      <c r="K34" s="60"/>
      <c r="L34" s="63"/>
      <c r="M34" s="63"/>
      <c r="N34" s="63"/>
      <c r="O34" s="63"/>
      <c r="P34" s="63"/>
      <c r="Q34" s="63"/>
      <c r="R34" s="63"/>
      <c r="S34" s="63"/>
      <c r="T34" s="63"/>
      <c r="U34" s="63"/>
      <c r="V34" s="63"/>
      <c r="W34" s="63"/>
      <c r="X34" s="63"/>
      <c r="Y34" s="63"/>
      <c r="Z34" s="35"/>
      <c r="AA34" s="35"/>
      <c r="AB34" s="35"/>
      <c r="AC34" s="35"/>
      <c r="AD34" s="35"/>
      <c r="AE34" s="35"/>
      <c r="AF34" s="35"/>
      <c r="AG34" s="35"/>
      <c r="AH34" s="35"/>
      <c r="AI34" s="35"/>
      <c r="AJ34" s="35"/>
      <c r="AK34" s="35"/>
      <c r="AL34" s="35"/>
      <c r="AM34" s="35"/>
    </row>
    <row r="35" spans="1:39" ht="31.95" customHeight="1" thickBot="1">
      <c r="A35" s="62"/>
      <c r="B35" s="84" t="s">
        <v>225</v>
      </c>
      <c r="C35" s="73" t="s">
        <v>123</v>
      </c>
      <c r="D35" s="78"/>
      <c r="E35" s="101"/>
      <c r="F35" s="102">
        <f>+C3</f>
        <v>0</v>
      </c>
      <c r="G35" s="87"/>
      <c r="H35" s="156" t="s">
        <v>175</v>
      </c>
      <c r="I35" s="575" t="s">
        <v>376</v>
      </c>
      <c r="J35" s="576"/>
      <c r="K35" s="44"/>
      <c r="L35" s="63"/>
      <c r="M35" s="63"/>
      <c r="N35" s="63"/>
      <c r="O35" s="63"/>
      <c r="P35" s="63"/>
      <c r="Q35" s="63"/>
      <c r="R35" s="63"/>
      <c r="S35" s="63"/>
      <c r="T35" s="63"/>
      <c r="U35" s="63"/>
      <c r="V35" s="63"/>
      <c r="W35" s="63"/>
      <c r="X35" s="63"/>
      <c r="Y35" s="63"/>
      <c r="Z35" s="35"/>
      <c r="AA35" s="35"/>
      <c r="AB35" s="35"/>
      <c r="AC35" s="35"/>
      <c r="AD35" s="35"/>
      <c r="AE35" s="35"/>
      <c r="AF35" s="35"/>
      <c r="AG35" s="35"/>
      <c r="AH35" s="35"/>
      <c r="AI35" s="35"/>
      <c r="AJ35" s="35"/>
      <c r="AK35" s="35"/>
      <c r="AL35" s="35"/>
      <c r="AM35" s="35"/>
    </row>
    <row r="36" spans="1:39" ht="31.95" customHeight="1" thickBot="1">
      <c r="A36" s="1"/>
      <c r="B36" s="83"/>
      <c r="C36" s="495" t="s">
        <v>378</v>
      </c>
      <c r="D36" s="99"/>
      <c r="E36" s="103" t="s">
        <v>103</v>
      </c>
      <c r="F36" s="89" t="s">
        <v>101</v>
      </c>
      <c r="G36" s="88" t="s">
        <v>102</v>
      </c>
      <c r="H36" s="155" t="s">
        <v>375</v>
      </c>
      <c r="I36" s="91" t="s">
        <v>119</v>
      </c>
      <c r="J36" s="141" t="s">
        <v>120</v>
      </c>
      <c r="K36" s="2"/>
      <c r="L36" s="63"/>
      <c r="M36" s="63"/>
      <c r="N36" s="63"/>
      <c r="O36" s="63"/>
      <c r="P36" s="63"/>
      <c r="Q36" s="63"/>
      <c r="R36" s="63"/>
      <c r="S36" s="63"/>
      <c r="T36" s="63"/>
      <c r="U36" s="63"/>
      <c r="V36" s="63"/>
      <c r="W36" s="63"/>
      <c r="X36" s="63"/>
      <c r="Y36" s="63"/>
      <c r="Z36" s="35"/>
      <c r="AA36" s="35"/>
      <c r="AB36" s="35"/>
      <c r="AC36" s="35"/>
      <c r="AD36" s="35"/>
      <c r="AE36" s="35"/>
      <c r="AF36" s="35"/>
      <c r="AG36" s="35"/>
      <c r="AH36" s="35"/>
      <c r="AI36" s="35"/>
      <c r="AJ36" s="35"/>
      <c r="AK36" s="35"/>
      <c r="AL36" s="35"/>
      <c r="AM36" s="35"/>
    </row>
    <row r="37" spans="1:39" ht="52.05" customHeight="1" thickBot="1">
      <c r="A37" s="64"/>
      <c r="B37" s="96"/>
      <c r="C37" s="260"/>
      <c r="D37" s="68"/>
      <c r="E37" s="240" t="s">
        <v>105</v>
      </c>
      <c r="F37" s="82"/>
      <c r="G37" s="236"/>
      <c r="H37" s="240" t="s">
        <v>117</v>
      </c>
      <c r="I37" s="236"/>
      <c r="J37" s="237"/>
      <c r="K37" s="71"/>
      <c r="L37" s="63"/>
      <c r="M37" s="63"/>
      <c r="N37" s="63"/>
      <c r="O37" s="63"/>
      <c r="P37" s="63"/>
      <c r="Q37" s="63"/>
      <c r="R37" s="63"/>
      <c r="S37" s="63"/>
      <c r="T37" s="63"/>
      <c r="U37" s="63"/>
      <c r="V37" s="63"/>
      <c r="W37" s="63"/>
      <c r="X37" s="63"/>
      <c r="Y37" s="63"/>
      <c r="Z37" s="35"/>
      <c r="AA37" s="35"/>
      <c r="AB37" s="35"/>
      <c r="AC37" s="35"/>
      <c r="AD37" s="35"/>
      <c r="AE37" s="35"/>
      <c r="AF37" s="35"/>
      <c r="AG37" s="35"/>
      <c r="AH37" s="35"/>
      <c r="AI37" s="35"/>
      <c r="AJ37" s="35"/>
      <c r="AK37" s="35"/>
      <c r="AL37" s="35"/>
      <c r="AM37" s="35"/>
    </row>
    <row r="38" spans="1:39" ht="52.05" customHeight="1" thickBot="1">
      <c r="A38" s="64"/>
      <c r="B38" s="96"/>
      <c r="C38" s="260"/>
      <c r="D38" s="68"/>
      <c r="E38" s="240" t="s">
        <v>105</v>
      </c>
      <c r="F38" s="82"/>
      <c r="G38" s="236"/>
      <c r="H38" s="240" t="s">
        <v>117</v>
      </c>
      <c r="I38" s="236"/>
      <c r="J38" s="237"/>
      <c r="K38" s="71"/>
      <c r="L38" s="63"/>
      <c r="M38" s="63"/>
      <c r="N38" s="63"/>
      <c r="O38" s="63"/>
      <c r="P38" s="63"/>
      <c r="Q38" s="63"/>
      <c r="R38" s="63"/>
      <c r="S38" s="63"/>
      <c r="T38" s="63"/>
      <c r="U38" s="35"/>
      <c r="V38" s="35"/>
      <c r="W38" s="35"/>
      <c r="X38" s="35"/>
      <c r="Y38" s="35"/>
      <c r="Z38" s="35"/>
      <c r="AA38" s="35"/>
      <c r="AB38" s="35"/>
      <c r="AC38" s="35"/>
      <c r="AD38" s="35"/>
      <c r="AE38" s="35"/>
      <c r="AF38" s="35"/>
      <c r="AG38" s="35"/>
      <c r="AH38" s="35"/>
      <c r="AI38" s="35"/>
      <c r="AJ38" s="35"/>
      <c r="AK38" s="35"/>
      <c r="AL38" s="35"/>
      <c r="AM38" s="35"/>
    </row>
    <row r="39" spans="1:39" ht="52.05" customHeight="1" thickBot="1">
      <c r="A39" s="64"/>
      <c r="B39" s="96"/>
      <c r="C39" s="260"/>
      <c r="D39" s="68"/>
      <c r="E39" s="240" t="s">
        <v>105</v>
      </c>
      <c r="F39" s="82"/>
      <c r="G39" s="236"/>
      <c r="H39" s="240" t="s">
        <v>117</v>
      </c>
      <c r="I39" s="236"/>
      <c r="J39" s="237"/>
      <c r="K39" s="71"/>
      <c r="L39" s="63"/>
      <c r="M39" s="63"/>
      <c r="N39" s="63"/>
      <c r="O39" s="63"/>
      <c r="P39" s="63"/>
      <c r="Q39" s="63"/>
      <c r="R39" s="63"/>
      <c r="S39" s="63"/>
      <c r="T39" s="63"/>
      <c r="U39" s="35"/>
      <c r="V39" s="35"/>
      <c r="W39" s="35"/>
      <c r="X39" s="35"/>
      <c r="Y39" s="35"/>
      <c r="Z39" s="35"/>
      <c r="AA39" s="35"/>
      <c r="AB39" s="35"/>
      <c r="AC39" s="35"/>
      <c r="AD39" s="35"/>
      <c r="AE39" s="35"/>
      <c r="AF39" s="35"/>
      <c r="AG39" s="35"/>
      <c r="AH39" s="35"/>
      <c r="AI39" s="35"/>
      <c r="AJ39" s="35"/>
      <c r="AK39" s="35"/>
      <c r="AL39" s="35"/>
      <c r="AM39" s="35"/>
    </row>
    <row r="40" spans="1:39" ht="52.05" customHeight="1" thickBot="1">
      <c r="A40" s="64"/>
      <c r="B40" s="96"/>
      <c r="C40" s="260"/>
      <c r="D40" s="68"/>
      <c r="E40" s="240" t="s">
        <v>105</v>
      </c>
      <c r="F40" s="82"/>
      <c r="G40" s="236"/>
      <c r="H40" s="240" t="s">
        <v>117</v>
      </c>
      <c r="I40" s="236"/>
      <c r="J40" s="237"/>
      <c r="K40" s="71"/>
      <c r="L40" s="63"/>
      <c r="M40" s="63"/>
      <c r="N40" s="63"/>
      <c r="O40" s="63"/>
      <c r="P40" s="63"/>
      <c r="Q40" s="63"/>
      <c r="R40" s="63"/>
      <c r="S40" s="63"/>
      <c r="T40" s="63"/>
      <c r="U40" s="35"/>
      <c r="V40" s="35"/>
      <c r="W40" s="35"/>
      <c r="X40" s="35"/>
      <c r="Y40" s="35"/>
      <c r="Z40" s="35"/>
      <c r="AA40" s="35"/>
      <c r="AB40" s="35"/>
      <c r="AC40" s="35"/>
      <c r="AD40" s="35"/>
      <c r="AE40" s="35"/>
      <c r="AF40" s="35"/>
      <c r="AG40" s="35"/>
      <c r="AH40" s="35"/>
      <c r="AI40" s="35"/>
      <c r="AJ40" s="35"/>
      <c r="AK40" s="35"/>
      <c r="AL40" s="35"/>
      <c r="AM40" s="35"/>
    </row>
    <row r="41" spans="1:39" ht="52.05" customHeight="1" thickBot="1">
      <c r="A41" s="64"/>
      <c r="B41" s="96"/>
      <c r="C41" s="260"/>
      <c r="D41" s="68"/>
      <c r="E41" s="240" t="s">
        <v>105</v>
      </c>
      <c r="F41" s="82"/>
      <c r="G41" s="236"/>
      <c r="H41" s="240" t="s">
        <v>117</v>
      </c>
      <c r="I41" s="236"/>
      <c r="J41" s="237"/>
      <c r="K41" s="71"/>
      <c r="L41" s="63"/>
      <c r="M41" s="63"/>
      <c r="N41" s="63"/>
      <c r="O41" s="63"/>
      <c r="P41" s="63"/>
      <c r="Q41" s="63"/>
      <c r="R41" s="63"/>
      <c r="S41" s="63"/>
      <c r="T41" s="63"/>
      <c r="U41" s="35"/>
      <c r="V41" s="35"/>
      <c r="W41" s="35"/>
      <c r="X41" s="35"/>
      <c r="Y41" s="35"/>
      <c r="Z41" s="35"/>
      <c r="AA41" s="35"/>
      <c r="AB41" s="35"/>
      <c r="AC41" s="35"/>
      <c r="AD41" s="35"/>
      <c r="AE41" s="35"/>
      <c r="AF41" s="35"/>
      <c r="AG41" s="35"/>
      <c r="AH41" s="35"/>
      <c r="AI41" s="35"/>
      <c r="AJ41" s="35"/>
      <c r="AK41" s="35"/>
      <c r="AL41" s="35"/>
      <c r="AM41" s="35"/>
    </row>
    <row r="42" spans="1:39" ht="52.05" customHeight="1" thickBot="1">
      <c r="A42" s="64"/>
      <c r="B42" s="96"/>
      <c r="C42" s="260"/>
      <c r="D42" s="68"/>
      <c r="E42" s="240" t="s">
        <v>105</v>
      </c>
      <c r="F42" s="82"/>
      <c r="G42" s="236"/>
      <c r="H42" s="240" t="s">
        <v>117</v>
      </c>
      <c r="I42" s="236"/>
      <c r="J42" s="237"/>
      <c r="K42" s="71"/>
      <c r="L42" s="63"/>
      <c r="M42" s="63"/>
      <c r="N42" s="63"/>
      <c r="O42" s="63"/>
      <c r="P42" s="63"/>
      <c r="Q42" s="63"/>
      <c r="R42" s="63"/>
      <c r="S42" s="63"/>
      <c r="T42" s="63"/>
      <c r="U42" s="35"/>
      <c r="V42" s="35"/>
      <c r="W42" s="35"/>
      <c r="X42" s="35"/>
      <c r="Y42" s="35"/>
      <c r="Z42" s="35"/>
      <c r="AA42" s="35"/>
      <c r="AB42" s="35"/>
      <c r="AC42" s="35"/>
      <c r="AD42" s="35"/>
      <c r="AE42" s="35"/>
      <c r="AF42" s="35"/>
      <c r="AG42" s="35"/>
      <c r="AH42" s="35"/>
      <c r="AI42" s="35"/>
      <c r="AJ42" s="35"/>
      <c r="AK42" s="35"/>
      <c r="AL42" s="35"/>
      <c r="AM42" s="35"/>
    </row>
    <row r="43" spans="1:39" ht="52.05" customHeight="1" thickBot="1">
      <c r="A43" s="64"/>
      <c r="B43" s="96"/>
      <c r="C43" s="260"/>
      <c r="D43" s="68"/>
      <c r="E43" s="240" t="s">
        <v>105</v>
      </c>
      <c r="F43" s="82"/>
      <c r="G43" s="236"/>
      <c r="H43" s="240" t="s">
        <v>117</v>
      </c>
      <c r="I43" s="236"/>
      <c r="J43" s="237"/>
      <c r="K43" s="71"/>
      <c r="L43" s="63"/>
      <c r="M43" s="63"/>
      <c r="N43" s="63"/>
      <c r="O43" s="63"/>
      <c r="P43" s="63"/>
      <c r="Q43" s="63"/>
      <c r="R43" s="63"/>
      <c r="S43" s="63"/>
      <c r="T43" s="63"/>
      <c r="U43" s="35"/>
      <c r="V43" s="35"/>
      <c r="W43" s="35"/>
      <c r="X43" s="35"/>
      <c r="Y43" s="35"/>
      <c r="Z43" s="35"/>
      <c r="AA43" s="35"/>
      <c r="AB43" s="35"/>
      <c r="AC43" s="35"/>
      <c r="AD43" s="35"/>
      <c r="AE43" s="35"/>
      <c r="AF43" s="35"/>
      <c r="AG43" s="35"/>
      <c r="AH43" s="35"/>
      <c r="AI43" s="35"/>
      <c r="AJ43" s="35"/>
      <c r="AK43" s="35"/>
      <c r="AL43" s="35"/>
      <c r="AM43" s="35"/>
    </row>
    <row r="44" spans="1:39" ht="52.05" customHeight="1" thickBot="1">
      <c r="A44" s="64"/>
      <c r="B44" s="96"/>
      <c r="C44" s="260"/>
      <c r="D44" s="68"/>
      <c r="E44" s="240" t="s">
        <v>105</v>
      </c>
      <c r="F44" s="82"/>
      <c r="G44" s="236"/>
      <c r="H44" s="240" t="s">
        <v>117</v>
      </c>
      <c r="I44" s="236"/>
      <c r="J44" s="237"/>
      <c r="K44" s="71"/>
      <c r="L44" s="63"/>
      <c r="M44" s="63"/>
      <c r="N44" s="63"/>
      <c r="O44" s="63"/>
      <c r="P44" s="63"/>
      <c r="Q44" s="63"/>
      <c r="R44" s="63"/>
      <c r="S44" s="63"/>
      <c r="T44" s="63"/>
      <c r="U44" s="35"/>
      <c r="V44" s="35"/>
      <c r="W44" s="35"/>
      <c r="X44" s="35"/>
      <c r="Y44" s="35"/>
      <c r="Z44" s="35"/>
      <c r="AA44" s="35"/>
      <c r="AB44" s="35"/>
      <c r="AC44" s="35"/>
      <c r="AD44" s="35"/>
      <c r="AE44" s="35"/>
      <c r="AF44" s="35"/>
      <c r="AG44" s="35"/>
      <c r="AH44" s="35"/>
      <c r="AI44" s="35"/>
      <c r="AJ44" s="35"/>
      <c r="AK44" s="35"/>
      <c r="AL44" s="35"/>
      <c r="AM44" s="35"/>
    </row>
    <row r="45" spans="1:39" ht="52.05" customHeight="1" thickBot="1">
      <c r="A45" s="64"/>
      <c r="B45" s="96"/>
      <c r="C45" s="260"/>
      <c r="D45" s="68"/>
      <c r="E45" s="240" t="s">
        <v>105</v>
      </c>
      <c r="F45" s="82"/>
      <c r="G45" s="236"/>
      <c r="H45" s="240" t="s">
        <v>117</v>
      </c>
      <c r="I45" s="236"/>
      <c r="J45" s="237"/>
      <c r="K45" s="71"/>
      <c r="L45" s="63"/>
      <c r="M45" s="63"/>
      <c r="N45" s="63"/>
      <c r="O45" s="63"/>
      <c r="P45" s="63"/>
      <c r="Q45" s="63"/>
      <c r="R45" s="63"/>
      <c r="S45" s="63"/>
      <c r="T45" s="63"/>
      <c r="U45" s="35"/>
      <c r="V45" s="35"/>
      <c r="W45" s="35"/>
      <c r="X45" s="35"/>
      <c r="Y45" s="35"/>
      <c r="Z45" s="35"/>
      <c r="AA45" s="35"/>
      <c r="AB45" s="35"/>
      <c r="AC45" s="35"/>
      <c r="AD45" s="35"/>
      <c r="AE45" s="35"/>
      <c r="AF45" s="35"/>
      <c r="AG45" s="35"/>
      <c r="AH45" s="35"/>
      <c r="AI45" s="35"/>
      <c r="AJ45" s="35"/>
      <c r="AK45" s="35"/>
      <c r="AL45" s="35"/>
      <c r="AM45" s="35"/>
    </row>
    <row r="46" spans="1:39" ht="52.05" customHeight="1" thickBot="1">
      <c r="A46" s="64"/>
      <c r="B46" s="96"/>
      <c r="C46" s="260"/>
      <c r="D46" s="68"/>
      <c r="E46" s="240" t="s">
        <v>105</v>
      </c>
      <c r="F46" s="82"/>
      <c r="G46" s="236"/>
      <c r="H46" s="240" t="s">
        <v>117</v>
      </c>
      <c r="I46" s="236"/>
      <c r="J46" s="237"/>
      <c r="K46" s="71"/>
      <c r="L46" s="63"/>
      <c r="M46" s="63"/>
      <c r="N46" s="63"/>
      <c r="O46" s="63"/>
      <c r="P46" s="63"/>
      <c r="Q46" s="63"/>
      <c r="R46" s="63"/>
      <c r="S46" s="63"/>
      <c r="T46" s="63"/>
      <c r="U46" s="35"/>
      <c r="V46" s="35"/>
      <c r="W46" s="35"/>
      <c r="X46" s="35"/>
      <c r="Y46" s="35"/>
      <c r="Z46" s="35"/>
      <c r="AA46" s="35"/>
      <c r="AB46" s="35"/>
      <c r="AC46" s="35"/>
      <c r="AD46" s="35"/>
      <c r="AE46" s="35"/>
      <c r="AF46" s="35"/>
      <c r="AG46" s="35"/>
      <c r="AH46" s="35"/>
      <c r="AI46" s="35"/>
      <c r="AJ46" s="35"/>
      <c r="AK46" s="35"/>
      <c r="AL46" s="35"/>
      <c r="AM46" s="35"/>
    </row>
    <row r="47" spans="1:39" ht="52.05" customHeight="1" thickBot="1">
      <c r="A47" s="64"/>
      <c r="B47" s="96"/>
      <c r="C47" s="260"/>
      <c r="D47" s="68"/>
      <c r="E47" s="240" t="s">
        <v>105</v>
      </c>
      <c r="F47" s="82"/>
      <c r="G47" s="236"/>
      <c r="H47" s="240" t="s">
        <v>117</v>
      </c>
      <c r="I47" s="236"/>
      <c r="J47" s="237"/>
      <c r="K47" s="71"/>
      <c r="L47" s="63"/>
      <c r="M47" s="63"/>
      <c r="N47" s="63"/>
      <c r="O47" s="63"/>
      <c r="P47" s="63"/>
      <c r="Q47" s="63"/>
      <c r="R47" s="63"/>
      <c r="S47" s="63"/>
      <c r="T47" s="63"/>
      <c r="U47" s="35"/>
      <c r="V47" s="35"/>
      <c r="W47" s="35"/>
      <c r="X47" s="35"/>
      <c r="Y47" s="35"/>
      <c r="Z47" s="35"/>
      <c r="AA47" s="35"/>
      <c r="AB47" s="35"/>
      <c r="AC47" s="35"/>
      <c r="AD47" s="35"/>
      <c r="AE47" s="35"/>
      <c r="AF47" s="35"/>
      <c r="AG47" s="35"/>
      <c r="AH47" s="35"/>
      <c r="AI47" s="35"/>
      <c r="AJ47" s="35"/>
      <c r="AK47" s="35"/>
      <c r="AL47" s="35"/>
      <c r="AM47" s="35"/>
    </row>
    <row r="48" spans="1:39" ht="52.05" customHeight="1" thickBot="1">
      <c r="A48" s="64"/>
      <c r="B48" s="97"/>
      <c r="C48" s="496"/>
      <c r="D48" s="94"/>
      <c r="E48" s="393" t="s">
        <v>105</v>
      </c>
      <c r="F48" s="95"/>
      <c r="G48" s="392"/>
      <c r="H48" s="393" t="s">
        <v>117</v>
      </c>
      <c r="I48" s="392"/>
      <c r="J48" s="239"/>
      <c r="K48" s="71"/>
      <c r="L48" s="63"/>
      <c r="M48" s="63"/>
      <c r="N48" s="63"/>
      <c r="O48" s="63"/>
      <c r="P48" s="63"/>
      <c r="Q48" s="63"/>
      <c r="R48" s="63"/>
      <c r="S48" s="63"/>
      <c r="T48" s="63"/>
      <c r="U48" s="35"/>
      <c r="V48" s="35"/>
      <c r="W48" s="35"/>
      <c r="X48" s="35"/>
      <c r="Y48" s="35"/>
      <c r="Z48" s="35"/>
      <c r="AA48" s="35"/>
      <c r="AB48" s="35"/>
      <c r="AC48" s="35"/>
      <c r="AD48" s="35"/>
      <c r="AE48" s="35"/>
      <c r="AF48" s="35"/>
      <c r="AG48" s="35"/>
      <c r="AH48" s="35"/>
      <c r="AI48" s="35"/>
      <c r="AJ48" s="35"/>
      <c r="AK48" s="35"/>
      <c r="AL48" s="35"/>
      <c r="AM48" s="35"/>
    </row>
    <row r="49" spans="1:39" ht="52.05" customHeight="1">
      <c r="A49" s="123"/>
      <c r="B49" s="65"/>
      <c r="C49" s="66"/>
      <c r="D49" s="115"/>
      <c r="E49" s="42"/>
      <c r="F49" s="85"/>
      <c r="G49" s="42"/>
      <c r="H49" s="42"/>
      <c r="I49" s="42"/>
      <c r="J49" s="42"/>
      <c r="K49" s="72"/>
      <c r="L49" s="72"/>
      <c r="M49" s="72"/>
      <c r="N49" s="72"/>
      <c r="O49" s="72"/>
      <c r="P49" s="72"/>
      <c r="Q49" s="72"/>
      <c r="R49" s="72"/>
      <c r="S49" s="72"/>
      <c r="T49" s="72"/>
      <c r="U49" s="35"/>
      <c r="V49" s="35"/>
      <c r="W49" s="35"/>
      <c r="X49" s="35"/>
      <c r="Y49" s="35"/>
      <c r="Z49" s="35"/>
      <c r="AA49" s="35"/>
      <c r="AB49" s="35"/>
      <c r="AC49" s="35"/>
      <c r="AD49" s="35"/>
      <c r="AE49" s="35"/>
      <c r="AF49" s="35"/>
      <c r="AG49" s="35"/>
      <c r="AH49" s="35"/>
      <c r="AI49" s="35"/>
      <c r="AJ49" s="35"/>
      <c r="AK49" s="35"/>
      <c r="AL49" s="35"/>
      <c r="AM49" s="35"/>
    </row>
    <row r="50" spans="1:39" ht="52.05" customHeight="1">
      <c r="A50" s="124"/>
      <c r="B50" s="125"/>
      <c r="C50" s="126"/>
      <c r="D50" s="127"/>
      <c r="E50" s="16"/>
      <c r="F50" s="128"/>
      <c r="G50" s="16"/>
      <c r="H50" s="16"/>
      <c r="I50" s="16"/>
      <c r="J50" s="16"/>
      <c r="K50" s="16"/>
      <c r="L50" s="16"/>
      <c r="M50" s="16"/>
      <c r="N50" s="16"/>
      <c r="O50" s="16"/>
      <c r="P50" s="16"/>
      <c r="Q50" s="16"/>
      <c r="R50" s="16"/>
      <c r="S50" s="16"/>
      <c r="T50" s="16"/>
      <c r="U50" s="35"/>
      <c r="V50" s="35"/>
      <c r="W50" s="35"/>
      <c r="X50" s="35"/>
      <c r="Y50" s="35"/>
      <c r="Z50" s="35"/>
      <c r="AA50" s="35"/>
      <c r="AB50" s="35"/>
      <c r="AC50" s="35"/>
      <c r="AD50" s="35"/>
      <c r="AE50" s="35"/>
      <c r="AF50" s="35"/>
      <c r="AG50" s="35"/>
      <c r="AH50" s="35"/>
      <c r="AI50" s="35"/>
      <c r="AJ50" s="35"/>
      <c r="AK50" s="35"/>
      <c r="AL50" s="35"/>
      <c r="AM50" s="35"/>
    </row>
    <row r="51" spans="1:39">
      <c r="A51" s="32"/>
      <c r="B51" s="16"/>
      <c r="C51" s="16"/>
      <c r="D51" s="16"/>
      <c r="E51" s="16"/>
      <c r="F51" s="16"/>
      <c r="G51" s="16"/>
      <c r="H51" s="16"/>
      <c r="I51" s="16"/>
      <c r="J51" s="16"/>
      <c r="K51" s="16"/>
      <c r="L51" s="16"/>
      <c r="M51" s="16"/>
      <c r="N51" s="16"/>
      <c r="O51" s="16"/>
      <c r="P51" s="16"/>
      <c r="Q51" s="16"/>
      <c r="R51" s="16"/>
      <c r="S51" s="16"/>
      <c r="T51" s="16"/>
      <c r="U51" s="35"/>
      <c r="V51" s="35"/>
      <c r="W51" s="35"/>
      <c r="X51" s="35"/>
      <c r="Y51" s="35"/>
      <c r="Z51" s="35"/>
      <c r="AA51" s="35"/>
      <c r="AB51" s="35"/>
      <c r="AC51" s="35"/>
      <c r="AD51" s="35"/>
      <c r="AE51" s="35"/>
      <c r="AF51" s="35"/>
      <c r="AG51" s="35"/>
      <c r="AH51" s="35"/>
      <c r="AI51" s="35"/>
      <c r="AJ51" s="35"/>
      <c r="AK51" s="35"/>
      <c r="AL51" s="35"/>
      <c r="AM51" s="35"/>
    </row>
    <row r="52" spans="1:39">
      <c r="A52" s="32"/>
      <c r="B52" s="16"/>
      <c r="C52" s="16"/>
      <c r="D52" s="16"/>
      <c r="E52" s="16"/>
      <c r="F52" s="16"/>
      <c r="G52" s="16"/>
      <c r="H52" s="16"/>
      <c r="I52" s="16"/>
      <c r="J52" s="16"/>
      <c r="K52" s="16"/>
      <c r="L52" s="16"/>
      <c r="M52" s="16"/>
      <c r="N52" s="16"/>
      <c r="O52" s="16"/>
      <c r="P52" s="16"/>
      <c r="Q52" s="16"/>
      <c r="R52" s="16"/>
      <c r="S52" s="16"/>
      <c r="T52" s="16"/>
      <c r="U52" s="35"/>
      <c r="V52" s="35"/>
      <c r="W52" s="35"/>
      <c r="X52" s="35"/>
      <c r="Y52" s="35"/>
      <c r="Z52" s="35"/>
      <c r="AA52" s="35"/>
      <c r="AB52" s="35"/>
      <c r="AC52" s="35"/>
      <c r="AD52" s="35"/>
      <c r="AE52" s="35"/>
      <c r="AF52" s="35"/>
      <c r="AG52" s="35"/>
      <c r="AH52" s="35"/>
      <c r="AI52" s="35"/>
      <c r="AJ52" s="35"/>
      <c r="AK52" s="35"/>
      <c r="AL52" s="35"/>
      <c r="AM52" s="35"/>
    </row>
    <row r="53" spans="1:39">
      <c r="A53" s="32"/>
      <c r="B53" s="16"/>
      <c r="C53" s="16"/>
      <c r="D53" s="16"/>
      <c r="E53" s="16"/>
      <c r="F53" s="16"/>
      <c r="G53" s="16"/>
      <c r="H53" s="16"/>
      <c r="I53" s="16"/>
      <c r="J53" s="16"/>
      <c r="K53" s="16"/>
      <c r="L53" s="16"/>
      <c r="M53" s="16"/>
      <c r="N53" s="16"/>
      <c r="O53" s="16"/>
      <c r="P53" s="16"/>
      <c r="Q53" s="16"/>
      <c r="R53" s="16"/>
      <c r="S53" s="16"/>
      <c r="T53" s="16"/>
      <c r="U53" s="35"/>
      <c r="V53" s="35"/>
      <c r="W53" s="35"/>
      <c r="X53" s="35"/>
      <c r="Y53" s="35"/>
      <c r="Z53" s="35"/>
      <c r="AA53" s="35"/>
      <c r="AB53" s="35"/>
      <c r="AC53" s="35"/>
      <c r="AD53" s="35"/>
      <c r="AE53" s="35"/>
      <c r="AF53" s="35"/>
      <c r="AG53" s="35"/>
      <c r="AH53" s="35"/>
      <c r="AI53" s="35"/>
      <c r="AJ53" s="35"/>
      <c r="AK53" s="35"/>
      <c r="AL53" s="35"/>
      <c r="AM53" s="35"/>
    </row>
    <row r="54" spans="1:39">
      <c r="A54" s="32"/>
      <c r="B54" s="32"/>
      <c r="C54" s="32"/>
      <c r="D54" s="32"/>
      <c r="E54" s="32"/>
      <c r="F54" s="32"/>
      <c r="G54" s="32"/>
      <c r="H54" s="32"/>
      <c r="I54" s="32"/>
      <c r="J54" s="32"/>
      <c r="K54" s="32"/>
      <c r="L54" s="32"/>
      <c r="M54" s="32"/>
      <c r="N54" s="32"/>
      <c r="O54" s="32"/>
      <c r="P54" s="32"/>
      <c r="Q54" s="32"/>
      <c r="R54" s="32"/>
      <c r="S54" s="32"/>
      <c r="T54" s="32"/>
      <c r="U54" s="35"/>
      <c r="V54" s="35"/>
      <c r="W54" s="35"/>
      <c r="X54" s="35"/>
      <c r="Y54" s="35"/>
      <c r="Z54" s="35"/>
      <c r="AA54" s="35"/>
      <c r="AB54" s="35"/>
      <c r="AC54" s="35"/>
      <c r="AD54" s="35"/>
      <c r="AE54" s="35"/>
      <c r="AF54" s="35"/>
      <c r="AG54" s="35"/>
      <c r="AH54" s="35"/>
      <c r="AI54" s="35"/>
      <c r="AJ54" s="35"/>
      <c r="AK54" s="35"/>
      <c r="AL54" s="35"/>
      <c r="AM54" s="35"/>
    </row>
    <row r="55" spans="1:39">
      <c r="A55" s="32"/>
      <c r="B55" s="32"/>
      <c r="C55" s="32"/>
      <c r="D55" s="32"/>
      <c r="E55" s="32"/>
      <c r="F55" s="32"/>
      <c r="G55" s="32"/>
      <c r="H55" s="32"/>
      <c r="I55" s="32"/>
      <c r="J55" s="32"/>
      <c r="K55" s="32"/>
      <c r="L55" s="32"/>
      <c r="M55" s="32"/>
      <c r="N55" s="32"/>
      <c r="O55" s="32"/>
      <c r="P55" s="32"/>
      <c r="Q55" s="32"/>
      <c r="R55" s="32"/>
      <c r="S55" s="32"/>
      <c r="T55" s="32"/>
      <c r="U55" s="35"/>
      <c r="V55" s="35"/>
      <c r="W55" s="35"/>
      <c r="X55" s="35"/>
      <c r="Y55" s="35"/>
      <c r="Z55" s="35"/>
      <c r="AA55" s="35"/>
      <c r="AB55" s="35"/>
      <c r="AC55" s="35"/>
      <c r="AD55" s="35"/>
      <c r="AE55" s="35"/>
      <c r="AF55" s="35"/>
      <c r="AG55" s="35"/>
      <c r="AH55" s="35"/>
      <c r="AI55" s="35"/>
      <c r="AJ55" s="35"/>
      <c r="AK55" s="35"/>
      <c r="AL55" s="35"/>
      <c r="AM55" s="35"/>
    </row>
    <row r="56" spans="1:39">
      <c r="A56" s="32"/>
      <c r="B56" s="32"/>
      <c r="C56" s="32"/>
      <c r="D56" s="32"/>
      <c r="E56" s="32"/>
      <c r="F56" s="32"/>
      <c r="G56" s="32"/>
      <c r="H56" s="32"/>
      <c r="I56" s="32"/>
      <c r="J56" s="32"/>
      <c r="K56" s="32"/>
      <c r="L56" s="32"/>
      <c r="M56" s="32"/>
      <c r="N56" s="32"/>
      <c r="O56" s="32"/>
      <c r="P56" s="32"/>
      <c r="Q56" s="32"/>
      <c r="R56" s="32"/>
      <c r="S56" s="32"/>
      <c r="T56" s="32"/>
      <c r="U56" s="32"/>
    </row>
    <row r="57" spans="1:39">
      <c r="A57" s="32"/>
      <c r="B57" s="32"/>
      <c r="C57" s="32"/>
      <c r="D57" s="32"/>
      <c r="E57" s="32"/>
      <c r="F57" s="32"/>
      <c r="G57" s="32"/>
      <c r="H57" s="32"/>
      <c r="I57" s="32"/>
      <c r="J57" s="32"/>
      <c r="K57" s="32"/>
      <c r="L57" s="32"/>
      <c r="M57" s="32"/>
      <c r="N57" s="32"/>
      <c r="O57" s="32"/>
      <c r="P57" s="32"/>
      <c r="Q57" s="32"/>
      <c r="R57" s="32"/>
      <c r="S57" s="32"/>
      <c r="T57" s="32"/>
      <c r="U57" s="32"/>
    </row>
    <row r="58" spans="1:39">
      <c r="A58" s="32"/>
      <c r="B58" s="32"/>
      <c r="C58" s="32"/>
      <c r="D58" s="32"/>
      <c r="E58" s="32"/>
      <c r="F58" s="32"/>
      <c r="G58" s="32"/>
      <c r="H58" s="32"/>
      <c r="I58" s="32"/>
      <c r="J58" s="32"/>
      <c r="K58" s="32"/>
      <c r="L58" s="32"/>
      <c r="M58" s="32"/>
      <c r="N58" s="32"/>
      <c r="O58" s="32"/>
      <c r="P58" s="32"/>
      <c r="Q58" s="32"/>
      <c r="R58" s="32"/>
      <c r="S58" s="32"/>
      <c r="T58" s="32"/>
      <c r="U58" s="32"/>
    </row>
    <row r="59" spans="1:39">
      <c r="A59" s="32"/>
      <c r="B59" s="32"/>
      <c r="C59" s="32"/>
      <c r="D59" s="32"/>
      <c r="E59" s="32"/>
      <c r="F59" s="32"/>
      <c r="G59" s="32"/>
      <c r="H59" s="32"/>
      <c r="I59" s="32"/>
      <c r="J59" s="32"/>
      <c r="K59" s="32"/>
      <c r="L59" s="32"/>
      <c r="M59" s="32"/>
      <c r="N59" s="32"/>
      <c r="O59" s="32"/>
      <c r="P59" s="32"/>
      <c r="Q59" s="32"/>
      <c r="R59" s="32"/>
      <c r="S59" s="32"/>
      <c r="T59" s="32"/>
      <c r="U59" s="32"/>
    </row>
    <row r="60" spans="1:39">
      <c r="A60" s="32"/>
      <c r="B60" s="32"/>
      <c r="C60" s="32"/>
      <c r="D60" s="32"/>
      <c r="E60" s="32"/>
      <c r="F60" s="32"/>
      <c r="G60" s="32"/>
      <c r="H60" s="32"/>
      <c r="I60" s="32"/>
      <c r="J60" s="32"/>
      <c r="K60" s="32"/>
      <c r="L60" s="32"/>
      <c r="M60" s="32"/>
      <c r="N60" s="32"/>
      <c r="O60" s="32"/>
      <c r="P60" s="32"/>
      <c r="Q60" s="32"/>
      <c r="R60" s="32"/>
      <c r="S60" s="32"/>
      <c r="T60" s="32"/>
      <c r="U60" s="32"/>
    </row>
    <row r="61" spans="1:39">
      <c r="A61" s="32"/>
      <c r="B61" s="32"/>
      <c r="C61" s="32"/>
      <c r="D61" s="32"/>
      <c r="E61" s="32"/>
      <c r="F61" s="32"/>
      <c r="G61" s="32"/>
      <c r="H61" s="32"/>
      <c r="I61" s="32"/>
      <c r="J61" s="32"/>
      <c r="K61" s="32"/>
      <c r="L61" s="32"/>
      <c r="M61" s="32"/>
      <c r="N61" s="32"/>
      <c r="O61" s="32"/>
      <c r="P61" s="32"/>
      <c r="Q61" s="32"/>
      <c r="R61" s="32"/>
      <c r="S61" s="32"/>
      <c r="T61" s="32"/>
      <c r="U61" s="32"/>
    </row>
    <row r="62" spans="1:39">
      <c r="A62" s="32"/>
      <c r="B62" s="32"/>
      <c r="C62" s="32"/>
      <c r="D62" s="32"/>
      <c r="E62" s="32"/>
      <c r="F62" s="32"/>
      <c r="G62" s="32"/>
      <c r="H62" s="32"/>
      <c r="I62" s="32"/>
      <c r="J62" s="32"/>
      <c r="K62" s="32"/>
      <c r="L62" s="32"/>
      <c r="M62" s="32"/>
      <c r="N62" s="32"/>
      <c r="O62" s="32"/>
      <c r="P62" s="32"/>
      <c r="Q62" s="32"/>
      <c r="R62" s="32"/>
      <c r="S62" s="32"/>
      <c r="T62" s="32"/>
      <c r="U62" s="32"/>
    </row>
    <row r="63" spans="1:39">
      <c r="A63" s="32"/>
      <c r="B63" s="32"/>
      <c r="C63" s="32"/>
      <c r="D63" s="32"/>
      <c r="E63" s="32"/>
      <c r="F63" s="32"/>
      <c r="G63" s="32"/>
      <c r="H63" s="32"/>
      <c r="I63" s="32"/>
      <c r="J63" s="32"/>
      <c r="K63" s="32"/>
      <c r="L63" s="32"/>
      <c r="M63" s="32"/>
      <c r="N63" s="32"/>
      <c r="O63" s="32"/>
      <c r="P63" s="32"/>
      <c r="Q63" s="32"/>
      <c r="R63" s="32"/>
      <c r="S63" s="32"/>
      <c r="T63" s="32"/>
      <c r="U63" s="32"/>
    </row>
    <row r="64" spans="1:39">
      <c r="A64" s="32"/>
      <c r="B64" s="32"/>
      <c r="C64" s="32"/>
      <c r="D64" s="32"/>
      <c r="E64" s="32"/>
      <c r="F64" s="32"/>
      <c r="G64" s="32"/>
      <c r="H64" s="32"/>
      <c r="I64" s="32"/>
      <c r="J64" s="32"/>
      <c r="K64" s="32"/>
      <c r="L64" s="32"/>
      <c r="M64" s="32"/>
      <c r="N64" s="32"/>
      <c r="O64" s="32"/>
      <c r="P64" s="32"/>
      <c r="Q64" s="32"/>
      <c r="R64" s="32"/>
      <c r="S64" s="32"/>
      <c r="T64" s="32"/>
      <c r="U64" s="32"/>
    </row>
    <row r="65" spans="1:21">
      <c r="A65" s="32"/>
      <c r="B65" s="32"/>
      <c r="C65" s="32"/>
      <c r="D65" s="32"/>
      <c r="E65" s="32"/>
      <c r="F65" s="32"/>
      <c r="G65" s="32"/>
      <c r="H65" s="32"/>
      <c r="I65" s="32"/>
      <c r="J65" s="32"/>
      <c r="K65" s="32"/>
      <c r="L65" s="32"/>
      <c r="M65" s="32"/>
      <c r="N65" s="32"/>
      <c r="O65" s="32"/>
      <c r="P65" s="32"/>
      <c r="Q65" s="32"/>
      <c r="R65" s="32"/>
      <c r="S65" s="32"/>
      <c r="T65" s="32"/>
      <c r="U65" s="32"/>
    </row>
    <row r="66" spans="1:21">
      <c r="A66" s="32"/>
      <c r="B66" s="32"/>
      <c r="C66" s="32"/>
      <c r="D66" s="32"/>
      <c r="E66" s="32"/>
      <c r="F66" s="32"/>
      <c r="G66" s="32"/>
      <c r="H66" s="32"/>
      <c r="I66" s="32"/>
      <c r="J66" s="32"/>
      <c r="K66" s="32"/>
      <c r="L66" s="32"/>
      <c r="M66" s="32"/>
      <c r="N66" s="32"/>
      <c r="O66" s="32"/>
      <c r="P66" s="32"/>
      <c r="Q66" s="32"/>
      <c r="R66" s="32"/>
      <c r="S66" s="32"/>
      <c r="T66" s="32"/>
      <c r="U66" s="32"/>
    </row>
    <row r="67" spans="1:21">
      <c r="A67" s="32"/>
      <c r="B67" s="32"/>
      <c r="C67" s="32"/>
      <c r="D67" s="32"/>
      <c r="E67" s="32"/>
      <c r="F67" s="32"/>
      <c r="G67" s="32"/>
      <c r="H67" s="32"/>
      <c r="I67" s="32"/>
      <c r="J67" s="32"/>
      <c r="K67" s="32"/>
      <c r="L67" s="32"/>
      <c r="M67" s="32"/>
      <c r="N67" s="32"/>
      <c r="O67" s="32"/>
      <c r="P67" s="32"/>
      <c r="Q67" s="32"/>
      <c r="R67" s="32"/>
      <c r="S67" s="32"/>
      <c r="T67" s="32"/>
      <c r="U67" s="32"/>
    </row>
    <row r="68" spans="1:21">
      <c r="A68" s="32"/>
      <c r="B68" s="32"/>
      <c r="C68" s="32"/>
      <c r="D68" s="32"/>
      <c r="E68" s="32"/>
      <c r="F68" s="32"/>
      <c r="G68" s="32"/>
      <c r="H68" s="32"/>
      <c r="I68" s="32"/>
      <c r="J68" s="32"/>
      <c r="K68" s="32"/>
      <c r="L68" s="32"/>
      <c r="M68" s="32"/>
      <c r="N68" s="32"/>
      <c r="O68" s="32"/>
      <c r="P68" s="32"/>
      <c r="Q68" s="32"/>
      <c r="R68" s="32"/>
      <c r="S68" s="32"/>
      <c r="T68" s="32"/>
      <c r="U68" s="32"/>
    </row>
    <row r="69" spans="1:21">
      <c r="A69" s="32"/>
      <c r="B69" s="32"/>
      <c r="C69" s="32"/>
      <c r="D69" s="32"/>
      <c r="E69" s="32"/>
      <c r="F69" s="32"/>
      <c r="G69" s="32"/>
      <c r="H69" s="32"/>
      <c r="I69" s="32"/>
      <c r="J69" s="32"/>
      <c r="K69" s="32"/>
      <c r="L69" s="32"/>
      <c r="M69" s="32"/>
      <c r="N69" s="32"/>
      <c r="O69" s="32"/>
      <c r="P69" s="32"/>
      <c r="Q69" s="32"/>
      <c r="R69" s="32"/>
      <c r="S69" s="32"/>
      <c r="T69" s="32"/>
      <c r="U69" s="32"/>
    </row>
    <row r="70" spans="1:21">
      <c r="A70" s="32"/>
      <c r="B70" s="32"/>
      <c r="C70" s="32"/>
      <c r="D70" s="32"/>
      <c r="E70" s="32"/>
      <c r="F70" s="32"/>
      <c r="G70" s="32"/>
      <c r="H70" s="32"/>
      <c r="I70" s="32"/>
      <c r="J70" s="32"/>
      <c r="K70" s="32"/>
      <c r="L70" s="32"/>
      <c r="M70" s="32"/>
      <c r="N70" s="32"/>
      <c r="O70" s="32"/>
      <c r="P70" s="32"/>
      <c r="Q70" s="32"/>
      <c r="R70" s="32"/>
      <c r="S70" s="32"/>
      <c r="T70" s="32"/>
      <c r="U70" s="32"/>
    </row>
    <row r="71" spans="1:21">
      <c r="A71" s="32"/>
      <c r="B71" s="32"/>
      <c r="C71" s="32"/>
      <c r="D71" s="32"/>
      <c r="E71" s="32"/>
      <c r="F71" s="32"/>
      <c r="G71" s="32"/>
      <c r="H71" s="32"/>
      <c r="I71" s="32"/>
      <c r="J71" s="32"/>
      <c r="K71" s="32"/>
      <c r="L71" s="32"/>
      <c r="M71" s="32"/>
      <c r="N71" s="32"/>
      <c r="O71" s="32"/>
      <c r="P71" s="32"/>
      <c r="Q71" s="32"/>
      <c r="R71" s="32"/>
      <c r="S71" s="32"/>
      <c r="T71" s="32"/>
      <c r="U71" s="32"/>
    </row>
    <row r="72" spans="1:21">
      <c r="A72" s="32"/>
      <c r="B72" s="32"/>
      <c r="C72" s="32"/>
      <c r="D72" s="32"/>
      <c r="E72" s="32"/>
      <c r="F72" s="32"/>
      <c r="G72" s="32"/>
      <c r="H72" s="32"/>
      <c r="I72" s="32"/>
      <c r="J72" s="32"/>
      <c r="K72" s="32"/>
      <c r="L72" s="32"/>
      <c r="M72" s="32"/>
      <c r="N72" s="32"/>
      <c r="O72" s="32"/>
      <c r="P72" s="32"/>
      <c r="Q72" s="32"/>
      <c r="R72" s="32"/>
      <c r="S72" s="32"/>
      <c r="T72" s="32"/>
      <c r="U72" s="32"/>
    </row>
    <row r="73" spans="1:21">
      <c r="A73" s="32"/>
      <c r="B73" s="32"/>
      <c r="C73" s="32"/>
      <c r="D73" s="32"/>
      <c r="E73" s="32"/>
      <c r="F73" s="32"/>
      <c r="G73" s="32"/>
      <c r="H73" s="32"/>
      <c r="I73" s="32"/>
      <c r="J73" s="32"/>
      <c r="K73" s="32"/>
      <c r="L73" s="32"/>
      <c r="M73" s="32"/>
      <c r="N73" s="32"/>
      <c r="O73" s="32"/>
      <c r="P73" s="32"/>
      <c r="Q73" s="32"/>
      <c r="R73" s="32"/>
      <c r="S73" s="32"/>
      <c r="T73" s="32"/>
      <c r="U73" s="32"/>
    </row>
    <row r="74" spans="1:21">
      <c r="A74" s="32"/>
      <c r="B74" s="32"/>
      <c r="C74" s="32"/>
      <c r="D74" s="32"/>
      <c r="E74" s="32"/>
      <c r="F74" s="32"/>
      <c r="G74" s="32"/>
      <c r="H74" s="32"/>
      <c r="I74" s="32"/>
      <c r="J74" s="32"/>
      <c r="K74" s="32"/>
      <c r="L74" s="32"/>
      <c r="M74" s="32"/>
      <c r="N74" s="32"/>
      <c r="O74" s="32"/>
      <c r="P74" s="32"/>
      <c r="Q74" s="32"/>
      <c r="R74" s="32"/>
      <c r="S74" s="32"/>
      <c r="T74" s="32"/>
      <c r="U74" s="32"/>
    </row>
    <row r="75" spans="1:21">
      <c r="A75" s="32"/>
      <c r="B75" s="32"/>
      <c r="C75" s="32"/>
      <c r="D75" s="32"/>
      <c r="E75" s="32"/>
      <c r="F75" s="32"/>
      <c r="G75" s="32"/>
      <c r="H75" s="32"/>
      <c r="I75" s="32"/>
      <c r="J75" s="32"/>
      <c r="K75" s="32"/>
      <c r="L75" s="32"/>
      <c r="M75" s="32"/>
      <c r="N75" s="32"/>
      <c r="O75" s="32"/>
      <c r="P75" s="32"/>
      <c r="Q75" s="32"/>
      <c r="R75" s="32"/>
      <c r="S75" s="32"/>
      <c r="T75" s="32"/>
      <c r="U75" s="32"/>
    </row>
    <row r="76" spans="1:21">
      <c r="A76" s="32"/>
      <c r="B76" s="32"/>
      <c r="C76" s="32"/>
      <c r="D76" s="32"/>
      <c r="E76" s="32"/>
      <c r="F76" s="32"/>
      <c r="G76" s="32"/>
      <c r="H76" s="32"/>
      <c r="I76" s="32"/>
      <c r="J76" s="32"/>
      <c r="K76" s="32"/>
      <c r="L76" s="32"/>
      <c r="M76" s="32"/>
      <c r="N76" s="32"/>
      <c r="O76" s="32"/>
      <c r="P76" s="32"/>
      <c r="Q76" s="32"/>
      <c r="R76" s="32"/>
      <c r="S76" s="32"/>
      <c r="T76" s="32"/>
      <c r="U76" s="32"/>
    </row>
    <row r="77" spans="1:21">
      <c r="A77" s="32"/>
      <c r="B77" s="32"/>
      <c r="C77" s="32"/>
      <c r="D77" s="32"/>
      <c r="E77" s="32"/>
      <c r="F77" s="32"/>
      <c r="G77" s="32"/>
      <c r="H77" s="32"/>
      <c r="I77" s="32"/>
      <c r="J77" s="32"/>
      <c r="K77" s="32"/>
      <c r="L77" s="32"/>
      <c r="M77" s="32"/>
      <c r="N77" s="32"/>
      <c r="O77" s="32"/>
      <c r="P77" s="32"/>
      <c r="Q77" s="32"/>
      <c r="R77" s="32"/>
      <c r="S77" s="32"/>
      <c r="T77" s="32"/>
      <c r="U77" s="32"/>
    </row>
    <row r="78" spans="1:21">
      <c r="A78" s="32"/>
      <c r="B78" s="32"/>
      <c r="C78" s="32"/>
      <c r="D78" s="32"/>
      <c r="E78" s="32"/>
      <c r="F78" s="32"/>
      <c r="G78" s="32"/>
      <c r="H78" s="32"/>
      <c r="I78" s="32"/>
      <c r="J78" s="32"/>
      <c r="K78" s="32"/>
      <c r="L78" s="32"/>
      <c r="M78" s="32"/>
      <c r="N78" s="32"/>
      <c r="O78" s="32"/>
      <c r="P78" s="32"/>
      <c r="Q78" s="32"/>
      <c r="R78" s="32"/>
      <c r="S78" s="32"/>
      <c r="T78" s="32"/>
      <c r="U78" s="32"/>
    </row>
    <row r="79" spans="1:21">
      <c r="A79" s="32"/>
      <c r="B79" s="32"/>
      <c r="C79" s="32"/>
      <c r="D79" s="32"/>
      <c r="E79" s="32"/>
      <c r="F79" s="32"/>
      <c r="G79" s="32"/>
      <c r="H79" s="32"/>
      <c r="I79" s="32"/>
      <c r="J79" s="32"/>
      <c r="K79" s="32"/>
      <c r="L79" s="32"/>
      <c r="M79" s="32"/>
      <c r="N79" s="32"/>
      <c r="O79" s="32"/>
      <c r="P79" s="32"/>
      <c r="Q79" s="32"/>
      <c r="R79" s="32"/>
      <c r="S79" s="32"/>
      <c r="T79" s="32"/>
      <c r="U79" s="32"/>
    </row>
    <row r="80" spans="1:21">
      <c r="A80" s="32"/>
      <c r="B80" s="32"/>
      <c r="C80" s="32"/>
      <c r="D80" s="32"/>
      <c r="E80" s="32"/>
      <c r="F80" s="32"/>
      <c r="G80" s="32"/>
      <c r="H80" s="32"/>
      <c r="I80" s="32"/>
      <c r="J80" s="32"/>
      <c r="K80" s="32"/>
      <c r="L80" s="32"/>
      <c r="M80" s="32"/>
      <c r="N80" s="32"/>
      <c r="O80" s="32"/>
      <c r="P80" s="32"/>
      <c r="Q80" s="32"/>
      <c r="R80" s="32"/>
      <c r="S80" s="32"/>
      <c r="T80" s="32"/>
      <c r="U80" s="32"/>
    </row>
    <row r="81" spans="1:21">
      <c r="A81" s="32"/>
      <c r="B81" s="32"/>
      <c r="C81" s="32"/>
      <c r="D81" s="32"/>
      <c r="E81" s="32"/>
      <c r="F81" s="32"/>
      <c r="G81" s="32"/>
      <c r="H81" s="32"/>
      <c r="I81" s="32"/>
      <c r="J81" s="32"/>
      <c r="K81" s="32"/>
      <c r="L81" s="32"/>
      <c r="M81" s="32"/>
      <c r="N81" s="32"/>
      <c r="O81" s="32"/>
      <c r="P81" s="32"/>
      <c r="Q81" s="32"/>
      <c r="R81" s="32"/>
      <c r="S81" s="32"/>
      <c r="T81" s="32"/>
      <c r="U81" s="32"/>
    </row>
    <row r="82" spans="1:21">
      <c r="A82" s="32"/>
      <c r="B82" s="32"/>
      <c r="C82" s="32"/>
      <c r="D82" s="32"/>
      <c r="E82" s="32"/>
      <c r="F82" s="32"/>
      <c r="G82" s="32"/>
      <c r="H82" s="32"/>
      <c r="I82" s="32"/>
      <c r="J82" s="32"/>
      <c r="K82" s="32"/>
      <c r="L82" s="32"/>
      <c r="M82" s="32"/>
      <c r="N82" s="32"/>
      <c r="O82" s="32"/>
      <c r="P82" s="32"/>
      <c r="Q82" s="32"/>
      <c r="R82" s="32"/>
      <c r="S82" s="32"/>
      <c r="T82" s="32"/>
      <c r="U82" s="32"/>
    </row>
    <row r="83" spans="1:21">
      <c r="A83" s="32"/>
      <c r="B83" s="32"/>
      <c r="C83" s="32"/>
      <c r="D83" s="32"/>
      <c r="E83" s="32"/>
      <c r="F83" s="32"/>
      <c r="G83" s="32"/>
      <c r="H83" s="32"/>
      <c r="I83" s="32"/>
      <c r="J83" s="32"/>
      <c r="K83" s="32"/>
      <c r="L83" s="32"/>
      <c r="M83" s="32"/>
      <c r="N83" s="32"/>
      <c r="O83" s="32"/>
      <c r="P83" s="32"/>
      <c r="Q83" s="32"/>
      <c r="R83" s="32"/>
      <c r="S83" s="32"/>
      <c r="T83" s="32"/>
      <c r="U83" s="32"/>
    </row>
    <row r="84" spans="1:21">
      <c r="A84" s="32"/>
      <c r="B84" s="32"/>
      <c r="C84" s="32"/>
      <c r="D84" s="32"/>
      <c r="E84" s="32"/>
      <c r="F84" s="32"/>
      <c r="G84" s="32"/>
      <c r="H84" s="32"/>
      <c r="I84" s="32"/>
      <c r="J84" s="32"/>
      <c r="K84" s="32"/>
      <c r="L84" s="32"/>
      <c r="M84" s="32"/>
      <c r="N84" s="32"/>
      <c r="O84" s="32"/>
      <c r="P84" s="32"/>
      <c r="Q84" s="32"/>
      <c r="R84" s="32"/>
      <c r="S84" s="32"/>
      <c r="T84" s="32"/>
      <c r="U84" s="32"/>
    </row>
    <row r="85" spans="1:21">
      <c r="A85" s="32"/>
      <c r="B85" s="32"/>
      <c r="C85" s="32"/>
      <c r="D85" s="32"/>
      <c r="E85" s="32"/>
      <c r="F85" s="32"/>
      <c r="G85" s="32"/>
      <c r="H85" s="32"/>
      <c r="I85" s="32"/>
      <c r="J85" s="32"/>
      <c r="K85" s="32"/>
      <c r="L85" s="32"/>
      <c r="M85" s="32"/>
      <c r="N85" s="32"/>
      <c r="O85" s="32"/>
      <c r="P85" s="32"/>
      <c r="Q85" s="32"/>
      <c r="R85" s="32"/>
      <c r="S85" s="32"/>
      <c r="T85" s="32"/>
      <c r="U85" s="32"/>
    </row>
    <row r="86" spans="1:21">
      <c r="A86" s="32"/>
      <c r="B86" s="32"/>
      <c r="C86" s="32"/>
      <c r="D86" s="32"/>
      <c r="E86" s="32"/>
      <c r="F86" s="32"/>
      <c r="G86" s="32"/>
      <c r="H86" s="32"/>
      <c r="I86" s="32"/>
      <c r="J86" s="32"/>
      <c r="K86" s="32"/>
      <c r="L86" s="32"/>
      <c r="M86" s="32"/>
      <c r="N86" s="32"/>
      <c r="O86" s="32"/>
      <c r="P86" s="32"/>
      <c r="Q86" s="32"/>
      <c r="R86" s="32"/>
      <c r="S86" s="32"/>
      <c r="T86" s="32"/>
      <c r="U86" s="32"/>
    </row>
    <row r="87" spans="1:21">
      <c r="A87" s="32"/>
      <c r="B87" s="32"/>
      <c r="C87" s="32"/>
      <c r="D87" s="32"/>
      <c r="E87" s="32"/>
      <c r="F87" s="32"/>
      <c r="G87" s="32"/>
      <c r="H87" s="32"/>
      <c r="I87" s="32"/>
      <c r="J87" s="32"/>
      <c r="K87" s="32"/>
      <c r="L87" s="32"/>
      <c r="M87" s="32"/>
      <c r="N87" s="32"/>
      <c r="O87" s="32"/>
      <c r="P87" s="32"/>
      <c r="Q87" s="32"/>
      <c r="R87" s="32"/>
      <c r="S87" s="32"/>
      <c r="T87" s="32"/>
      <c r="U87" s="32"/>
    </row>
    <row r="88" spans="1:21">
      <c r="A88" s="32"/>
      <c r="B88" s="32"/>
      <c r="C88" s="32"/>
      <c r="D88" s="32"/>
      <c r="E88" s="32"/>
      <c r="F88" s="32"/>
      <c r="G88" s="32"/>
      <c r="H88" s="32"/>
      <c r="I88" s="32"/>
      <c r="J88" s="32"/>
      <c r="K88" s="32"/>
      <c r="L88" s="32"/>
      <c r="M88" s="32"/>
      <c r="N88" s="32"/>
      <c r="O88" s="32"/>
      <c r="P88" s="32"/>
      <c r="Q88" s="32"/>
      <c r="R88" s="32"/>
      <c r="S88" s="32"/>
      <c r="T88" s="32"/>
      <c r="U88" s="32"/>
    </row>
    <row r="89" spans="1:21">
      <c r="A89" s="32"/>
      <c r="B89" s="32"/>
      <c r="C89" s="32"/>
      <c r="D89" s="32"/>
      <c r="E89" s="32"/>
      <c r="F89" s="32"/>
      <c r="G89" s="32"/>
      <c r="H89" s="32"/>
      <c r="I89" s="32"/>
      <c r="J89" s="32"/>
      <c r="K89" s="32"/>
      <c r="L89" s="32"/>
      <c r="M89" s="32"/>
      <c r="N89" s="32"/>
      <c r="O89" s="32"/>
      <c r="P89" s="32"/>
      <c r="Q89" s="32"/>
      <c r="R89" s="32"/>
      <c r="S89" s="32"/>
      <c r="T89" s="32"/>
      <c r="U89" s="32"/>
    </row>
    <row r="90" spans="1:21">
      <c r="A90" s="32"/>
      <c r="B90" s="32"/>
      <c r="C90" s="32"/>
      <c r="D90" s="32"/>
      <c r="E90" s="32"/>
      <c r="F90" s="32"/>
      <c r="G90" s="32"/>
      <c r="H90" s="32"/>
      <c r="I90" s="32"/>
      <c r="J90" s="32"/>
      <c r="K90" s="32"/>
      <c r="L90" s="32"/>
      <c r="M90" s="32"/>
      <c r="N90" s="32"/>
      <c r="O90" s="32"/>
      <c r="P90" s="32"/>
      <c r="Q90" s="32"/>
      <c r="R90" s="32"/>
      <c r="S90" s="32"/>
      <c r="T90" s="32"/>
      <c r="U90" s="32"/>
    </row>
    <row r="91" spans="1:21">
      <c r="A91" s="32"/>
      <c r="B91" s="32"/>
      <c r="C91" s="32"/>
      <c r="D91" s="32"/>
      <c r="E91" s="32"/>
      <c r="F91" s="32"/>
      <c r="G91" s="32"/>
      <c r="H91" s="32"/>
      <c r="I91" s="32"/>
      <c r="J91" s="32"/>
      <c r="K91" s="32"/>
      <c r="L91" s="32"/>
      <c r="M91" s="32"/>
      <c r="N91" s="32"/>
      <c r="O91" s="32"/>
      <c r="P91" s="32"/>
      <c r="Q91" s="32"/>
      <c r="R91" s="32"/>
      <c r="S91" s="32"/>
      <c r="T91" s="32"/>
      <c r="U91" s="32"/>
    </row>
    <row r="92" spans="1:21">
      <c r="A92" s="32"/>
      <c r="B92" s="32"/>
      <c r="C92" s="32"/>
      <c r="D92" s="32"/>
      <c r="E92" s="32"/>
      <c r="F92" s="32"/>
      <c r="G92" s="32"/>
      <c r="H92" s="32"/>
      <c r="I92" s="32"/>
      <c r="J92" s="32"/>
      <c r="K92" s="32"/>
      <c r="L92" s="32"/>
      <c r="M92" s="32"/>
      <c r="N92" s="32"/>
      <c r="O92" s="32"/>
      <c r="P92" s="32"/>
      <c r="Q92" s="32"/>
      <c r="R92" s="32"/>
      <c r="S92" s="32"/>
      <c r="T92" s="32"/>
      <c r="U92" s="32"/>
    </row>
    <row r="93" spans="1:21">
      <c r="A93" s="32"/>
      <c r="B93" s="32"/>
      <c r="C93" s="32"/>
      <c r="D93" s="32"/>
      <c r="E93" s="32"/>
      <c r="F93" s="32"/>
      <c r="G93" s="32"/>
      <c r="H93" s="32"/>
      <c r="I93" s="32"/>
      <c r="J93" s="32"/>
      <c r="K93" s="32"/>
      <c r="L93" s="32"/>
      <c r="M93" s="32"/>
      <c r="N93" s="32"/>
      <c r="O93" s="32"/>
      <c r="P93" s="32"/>
      <c r="Q93" s="32"/>
      <c r="R93" s="32"/>
      <c r="S93" s="32"/>
      <c r="T93" s="32"/>
      <c r="U93" s="32"/>
    </row>
    <row r="94" spans="1:21">
      <c r="A94" s="32"/>
      <c r="B94" s="32"/>
      <c r="C94" s="32"/>
      <c r="D94" s="32"/>
      <c r="E94" s="32"/>
      <c r="F94" s="32"/>
      <c r="G94" s="32"/>
      <c r="H94" s="32"/>
      <c r="I94" s="32"/>
      <c r="J94" s="32"/>
      <c r="K94" s="32"/>
      <c r="L94" s="32"/>
      <c r="M94" s="32"/>
      <c r="N94" s="32"/>
      <c r="O94" s="32"/>
      <c r="P94" s="32"/>
      <c r="Q94" s="32"/>
      <c r="R94" s="32"/>
      <c r="S94" s="32"/>
      <c r="T94" s="32"/>
      <c r="U94" s="32"/>
    </row>
    <row r="95" spans="1:21">
      <c r="A95" s="32"/>
      <c r="B95" s="32"/>
      <c r="C95" s="32"/>
      <c r="D95" s="32"/>
      <c r="E95" s="32"/>
      <c r="F95" s="32"/>
      <c r="G95" s="32"/>
      <c r="H95" s="32"/>
      <c r="I95" s="32"/>
      <c r="J95" s="32"/>
      <c r="K95" s="32"/>
      <c r="L95" s="32"/>
      <c r="M95" s="32"/>
      <c r="N95" s="32"/>
      <c r="O95" s="32"/>
      <c r="P95" s="32"/>
      <c r="Q95" s="32"/>
      <c r="R95" s="32"/>
      <c r="S95" s="32"/>
      <c r="T95" s="32"/>
      <c r="U95" s="32"/>
    </row>
    <row r="96" spans="1:21">
      <c r="A96" s="32"/>
      <c r="B96" s="32"/>
      <c r="C96" s="32"/>
      <c r="D96" s="32"/>
      <c r="E96" s="32"/>
      <c r="F96" s="32"/>
      <c r="G96" s="32"/>
      <c r="H96" s="32"/>
      <c r="I96" s="32"/>
      <c r="J96" s="32"/>
      <c r="K96" s="32"/>
      <c r="L96" s="32"/>
      <c r="M96" s="32"/>
      <c r="N96" s="32"/>
      <c r="O96" s="32"/>
      <c r="P96" s="32"/>
      <c r="Q96" s="32"/>
      <c r="R96" s="32"/>
      <c r="S96" s="32"/>
      <c r="T96" s="32"/>
      <c r="U96" s="32"/>
    </row>
    <row r="97" spans="1:21">
      <c r="A97" s="32"/>
      <c r="B97" s="32"/>
      <c r="C97" s="32"/>
      <c r="D97" s="32"/>
      <c r="E97" s="32"/>
      <c r="F97" s="32"/>
      <c r="G97" s="32"/>
      <c r="H97" s="32"/>
      <c r="I97" s="32"/>
      <c r="J97" s="32"/>
      <c r="K97" s="32"/>
      <c r="L97" s="32"/>
      <c r="M97" s="32"/>
      <c r="N97" s="32"/>
      <c r="O97" s="32"/>
      <c r="P97" s="32"/>
      <c r="Q97" s="32"/>
      <c r="R97" s="32"/>
      <c r="S97" s="32"/>
      <c r="T97" s="32"/>
      <c r="U97" s="32"/>
    </row>
    <row r="98" spans="1:21">
      <c r="A98" s="32"/>
      <c r="B98" s="32"/>
      <c r="C98" s="32"/>
      <c r="D98" s="32"/>
      <c r="E98" s="32"/>
      <c r="F98" s="32"/>
      <c r="G98" s="32"/>
      <c r="H98" s="32"/>
      <c r="I98" s="32"/>
      <c r="J98" s="32"/>
      <c r="K98" s="32"/>
      <c r="L98" s="32"/>
      <c r="M98" s="32"/>
      <c r="N98" s="32"/>
      <c r="O98" s="32"/>
      <c r="P98" s="32"/>
      <c r="Q98" s="32"/>
      <c r="R98" s="32"/>
      <c r="S98" s="32"/>
      <c r="T98" s="32"/>
      <c r="U98" s="32"/>
    </row>
    <row r="99" spans="1:21">
      <c r="A99" s="32"/>
      <c r="B99" s="32"/>
      <c r="C99" s="32"/>
      <c r="D99" s="32"/>
      <c r="E99" s="32"/>
      <c r="F99" s="32"/>
      <c r="G99" s="32"/>
      <c r="H99" s="32"/>
      <c r="I99" s="32"/>
      <c r="J99" s="32"/>
      <c r="K99" s="32"/>
      <c r="L99" s="32"/>
      <c r="M99" s="32"/>
      <c r="N99" s="32"/>
      <c r="O99" s="32"/>
      <c r="P99" s="32"/>
      <c r="Q99" s="32"/>
      <c r="R99" s="32"/>
      <c r="S99" s="32"/>
      <c r="T99" s="32"/>
      <c r="U99" s="32"/>
    </row>
    <row r="100" spans="1:21">
      <c r="A100" s="32"/>
      <c r="B100" s="32"/>
      <c r="C100" s="32"/>
      <c r="D100" s="32"/>
      <c r="E100" s="32"/>
      <c r="F100" s="32"/>
      <c r="G100" s="32"/>
      <c r="H100" s="32"/>
      <c r="I100" s="32"/>
      <c r="J100" s="32"/>
      <c r="K100" s="32"/>
      <c r="L100" s="32"/>
      <c r="M100" s="32"/>
      <c r="N100" s="32"/>
      <c r="O100" s="32"/>
      <c r="P100" s="32"/>
      <c r="Q100" s="32"/>
      <c r="R100" s="32"/>
      <c r="S100" s="32"/>
      <c r="T100" s="32"/>
      <c r="U100" s="32"/>
    </row>
    <row r="101" spans="1:21">
      <c r="A101" s="32"/>
      <c r="B101" s="32"/>
      <c r="C101" s="32"/>
      <c r="D101" s="32"/>
      <c r="E101" s="32"/>
      <c r="F101" s="32"/>
      <c r="G101" s="32"/>
      <c r="H101" s="32"/>
      <c r="I101" s="32"/>
      <c r="J101" s="32"/>
      <c r="K101" s="32"/>
      <c r="L101" s="32"/>
      <c r="M101" s="32"/>
      <c r="N101" s="32"/>
      <c r="O101" s="32"/>
      <c r="P101" s="32"/>
      <c r="Q101" s="32"/>
      <c r="R101" s="32"/>
      <c r="S101" s="32"/>
      <c r="T101" s="32"/>
      <c r="U101" s="32"/>
    </row>
    <row r="102" spans="1:21">
      <c r="A102" s="32"/>
      <c r="B102" s="32"/>
      <c r="C102" s="32"/>
      <c r="D102" s="32"/>
      <c r="E102" s="32"/>
      <c r="F102" s="32"/>
      <c r="G102" s="32"/>
      <c r="H102" s="32"/>
      <c r="I102" s="32"/>
      <c r="J102" s="32"/>
      <c r="K102" s="32"/>
      <c r="L102" s="32"/>
      <c r="M102" s="32"/>
      <c r="N102" s="32"/>
      <c r="O102" s="32"/>
      <c r="P102" s="32"/>
      <c r="Q102" s="32"/>
      <c r="R102" s="32"/>
      <c r="S102" s="32"/>
      <c r="T102" s="32"/>
      <c r="U102" s="32"/>
    </row>
    <row r="103" spans="1:21">
      <c r="A103" s="32"/>
      <c r="B103" s="32"/>
      <c r="C103" s="32"/>
      <c r="D103" s="32"/>
      <c r="E103" s="32"/>
      <c r="F103" s="32"/>
      <c r="G103" s="32"/>
      <c r="H103" s="32"/>
      <c r="I103" s="32"/>
      <c r="J103" s="32"/>
      <c r="K103" s="32"/>
      <c r="L103" s="32"/>
      <c r="M103" s="32"/>
      <c r="N103" s="32"/>
      <c r="O103" s="32"/>
      <c r="P103" s="32"/>
      <c r="Q103" s="32"/>
      <c r="R103" s="32"/>
      <c r="S103" s="32"/>
      <c r="T103" s="32"/>
      <c r="U103" s="32"/>
    </row>
    <row r="104" spans="1:21">
      <c r="A104" s="32"/>
      <c r="B104" s="32"/>
      <c r="C104" s="32"/>
      <c r="D104" s="32"/>
      <c r="E104" s="32"/>
      <c r="F104" s="32"/>
      <c r="G104" s="32"/>
      <c r="H104" s="32"/>
      <c r="I104" s="32"/>
      <c r="J104" s="32"/>
      <c r="K104" s="32"/>
      <c r="L104" s="32"/>
      <c r="M104" s="32"/>
      <c r="N104" s="32"/>
      <c r="O104" s="32"/>
      <c r="P104" s="32"/>
      <c r="Q104" s="32"/>
      <c r="R104" s="32"/>
      <c r="S104" s="32"/>
      <c r="T104" s="32"/>
      <c r="U104" s="32"/>
    </row>
    <row r="105" spans="1:21">
      <c r="A105" s="32"/>
      <c r="B105" s="32"/>
      <c r="C105" s="32"/>
      <c r="D105" s="32"/>
      <c r="E105" s="32"/>
      <c r="F105" s="32"/>
      <c r="G105" s="32"/>
      <c r="H105" s="32"/>
      <c r="I105" s="32"/>
      <c r="J105" s="32"/>
      <c r="K105" s="32"/>
      <c r="L105" s="32"/>
      <c r="M105" s="32"/>
      <c r="N105" s="32"/>
      <c r="O105" s="32"/>
      <c r="P105" s="32"/>
      <c r="Q105" s="32"/>
      <c r="R105" s="32"/>
      <c r="S105" s="32"/>
      <c r="T105" s="32"/>
      <c r="U105" s="32"/>
    </row>
    <row r="106" spans="1:21">
      <c r="A106" s="32"/>
      <c r="B106" s="32"/>
      <c r="C106" s="32"/>
      <c r="D106" s="32"/>
      <c r="E106" s="32"/>
      <c r="F106" s="32"/>
      <c r="G106" s="32"/>
      <c r="H106" s="32"/>
      <c r="I106" s="32"/>
      <c r="J106" s="32"/>
      <c r="K106" s="32"/>
      <c r="L106" s="32"/>
      <c r="M106" s="32"/>
      <c r="N106" s="32"/>
      <c r="O106" s="32"/>
      <c r="P106" s="32"/>
      <c r="Q106" s="32"/>
      <c r="R106" s="32"/>
      <c r="S106" s="32"/>
      <c r="T106" s="32"/>
      <c r="U106" s="32"/>
    </row>
    <row r="107" spans="1:21">
      <c r="A107" s="32"/>
      <c r="B107" s="32"/>
      <c r="C107" s="32"/>
      <c r="D107" s="32"/>
      <c r="E107" s="32"/>
      <c r="F107" s="32"/>
      <c r="G107" s="32"/>
      <c r="H107" s="32"/>
      <c r="I107" s="32"/>
      <c r="J107" s="32"/>
      <c r="K107" s="32"/>
      <c r="L107" s="32"/>
      <c r="M107" s="32"/>
      <c r="N107" s="32"/>
      <c r="O107" s="32"/>
      <c r="P107" s="32"/>
      <c r="Q107" s="32"/>
      <c r="R107" s="32"/>
      <c r="S107" s="32"/>
      <c r="T107" s="32"/>
      <c r="U107" s="32"/>
    </row>
    <row r="108" spans="1:21">
      <c r="A108" s="32"/>
      <c r="B108" s="32"/>
      <c r="C108" s="32"/>
      <c r="D108" s="32"/>
      <c r="E108" s="32"/>
      <c r="F108" s="32"/>
      <c r="G108" s="32"/>
      <c r="H108" s="32"/>
      <c r="I108" s="32"/>
      <c r="J108" s="32"/>
      <c r="K108" s="32"/>
      <c r="L108" s="32"/>
      <c r="M108" s="32"/>
      <c r="N108" s="32"/>
      <c r="O108" s="32"/>
      <c r="P108" s="32"/>
      <c r="Q108" s="32"/>
      <c r="R108" s="32"/>
      <c r="S108" s="32"/>
      <c r="T108" s="32"/>
      <c r="U108" s="32"/>
    </row>
    <row r="109" spans="1:21">
      <c r="A109" s="32"/>
      <c r="B109" s="32"/>
      <c r="C109" s="32"/>
      <c r="D109" s="32"/>
      <c r="E109" s="32"/>
      <c r="F109" s="32"/>
      <c r="G109" s="32"/>
      <c r="H109" s="32"/>
      <c r="I109" s="32"/>
      <c r="J109" s="32"/>
      <c r="K109" s="32"/>
      <c r="L109" s="32"/>
      <c r="M109" s="32"/>
      <c r="N109" s="32"/>
      <c r="O109" s="32"/>
      <c r="P109" s="32"/>
      <c r="Q109" s="32"/>
      <c r="R109" s="32"/>
      <c r="S109" s="32"/>
      <c r="T109" s="32"/>
      <c r="U109" s="32"/>
    </row>
    <row r="110" spans="1:21">
      <c r="A110" s="32"/>
      <c r="B110" s="32"/>
      <c r="C110" s="32"/>
      <c r="D110" s="32"/>
      <c r="E110" s="32"/>
      <c r="F110" s="32"/>
      <c r="G110" s="32"/>
      <c r="H110" s="32"/>
      <c r="I110" s="32"/>
      <c r="J110" s="32"/>
      <c r="K110" s="32"/>
      <c r="L110" s="32"/>
      <c r="M110" s="32"/>
      <c r="N110" s="32"/>
      <c r="O110" s="32"/>
      <c r="P110" s="32"/>
      <c r="Q110" s="32"/>
      <c r="R110" s="32"/>
      <c r="S110" s="32"/>
      <c r="T110" s="32"/>
      <c r="U110" s="32"/>
    </row>
    <row r="111" spans="1:21">
      <c r="A111" s="32"/>
      <c r="B111" s="32"/>
      <c r="C111" s="32"/>
      <c r="D111" s="32"/>
      <c r="E111" s="32"/>
      <c r="F111" s="32"/>
      <c r="G111" s="32"/>
      <c r="H111" s="32"/>
      <c r="I111" s="32"/>
      <c r="J111" s="32"/>
      <c r="K111" s="32"/>
      <c r="L111" s="32"/>
      <c r="M111" s="32"/>
      <c r="N111" s="32"/>
      <c r="O111" s="32"/>
      <c r="P111" s="32"/>
      <c r="Q111" s="32"/>
      <c r="R111" s="32"/>
      <c r="S111" s="32"/>
      <c r="T111" s="32"/>
      <c r="U111" s="32"/>
    </row>
    <row r="112" spans="1:21">
      <c r="A112" s="32"/>
      <c r="B112" s="32"/>
      <c r="C112" s="32"/>
      <c r="D112" s="32"/>
      <c r="E112" s="32"/>
      <c r="F112" s="32"/>
      <c r="G112" s="32"/>
      <c r="H112" s="32"/>
      <c r="I112" s="32"/>
      <c r="J112" s="32"/>
      <c r="K112" s="32"/>
      <c r="L112" s="32"/>
      <c r="M112" s="32"/>
      <c r="N112" s="32"/>
      <c r="O112" s="32"/>
      <c r="P112" s="32"/>
      <c r="Q112" s="32"/>
      <c r="R112" s="32"/>
      <c r="S112" s="32"/>
      <c r="T112" s="32"/>
      <c r="U112" s="32"/>
    </row>
    <row r="113" spans="1:21">
      <c r="A113" s="32"/>
      <c r="B113" s="32"/>
      <c r="C113" s="32"/>
      <c r="D113" s="32"/>
      <c r="E113" s="32"/>
      <c r="F113" s="32"/>
      <c r="G113" s="32"/>
      <c r="H113" s="32"/>
      <c r="I113" s="32"/>
      <c r="J113" s="32"/>
      <c r="K113" s="32"/>
      <c r="L113" s="32"/>
      <c r="M113" s="32"/>
      <c r="N113" s="32"/>
      <c r="O113" s="32"/>
      <c r="P113" s="32"/>
      <c r="Q113" s="32"/>
      <c r="R113" s="32"/>
      <c r="S113" s="32"/>
      <c r="T113" s="32"/>
      <c r="U113" s="32"/>
    </row>
    <row r="114" spans="1:21">
      <c r="A114" s="32"/>
      <c r="B114" s="32"/>
      <c r="C114" s="32"/>
      <c r="D114" s="32"/>
      <c r="E114" s="32"/>
      <c r="F114" s="32"/>
      <c r="G114" s="32"/>
      <c r="H114" s="32"/>
      <c r="I114" s="32"/>
      <c r="J114" s="32"/>
      <c r="K114" s="32"/>
      <c r="L114" s="32"/>
      <c r="M114" s="32"/>
      <c r="N114" s="32"/>
      <c r="O114" s="32"/>
      <c r="P114" s="32"/>
      <c r="Q114" s="32"/>
      <c r="R114" s="32"/>
      <c r="S114" s="32"/>
      <c r="T114" s="32"/>
      <c r="U114" s="32"/>
    </row>
    <row r="115" spans="1:21">
      <c r="A115" s="32"/>
      <c r="B115" s="32"/>
      <c r="C115" s="32"/>
      <c r="D115" s="32"/>
      <c r="E115" s="32"/>
      <c r="F115" s="32"/>
      <c r="G115" s="32"/>
      <c r="H115" s="32"/>
      <c r="I115" s="32"/>
      <c r="J115" s="32"/>
      <c r="K115" s="32"/>
      <c r="L115" s="32"/>
      <c r="M115" s="32"/>
      <c r="N115" s="32"/>
      <c r="O115" s="32"/>
      <c r="P115" s="32"/>
      <c r="Q115" s="32"/>
      <c r="R115" s="32"/>
      <c r="S115" s="32"/>
      <c r="T115" s="32"/>
      <c r="U115" s="32"/>
    </row>
    <row r="116" spans="1:21">
      <c r="A116" s="32"/>
      <c r="B116" s="32"/>
      <c r="C116" s="32"/>
      <c r="D116" s="32"/>
      <c r="E116" s="32"/>
      <c r="F116" s="32"/>
      <c r="G116" s="32"/>
      <c r="H116" s="32"/>
      <c r="I116" s="32"/>
      <c r="J116" s="32"/>
      <c r="K116" s="32"/>
      <c r="L116" s="32"/>
      <c r="M116" s="32"/>
      <c r="N116" s="32"/>
      <c r="O116" s="32"/>
      <c r="P116" s="32"/>
      <c r="Q116" s="32"/>
      <c r="R116" s="32"/>
      <c r="S116" s="32"/>
      <c r="T116" s="32"/>
      <c r="U116" s="32"/>
    </row>
    <row r="117" spans="1:21">
      <c r="A117" s="32"/>
      <c r="B117" s="32"/>
      <c r="C117" s="32"/>
      <c r="D117" s="32"/>
      <c r="E117" s="32"/>
      <c r="F117" s="32"/>
      <c r="G117" s="32"/>
      <c r="H117" s="32"/>
      <c r="I117" s="32"/>
      <c r="J117" s="32"/>
      <c r="K117" s="32"/>
      <c r="L117" s="32"/>
      <c r="M117" s="32"/>
      <c r="N117" s="32"/>
      <c r="O117" s="32"/>
      <c r="P117" s="32"/>
      <c r="Q117" s="32"/>
      <c r="R117" s="32"/>
      <c r="S117" s="32"/>
      <c r="T117" s="32"/>
      <c r="U117" s="32"/>
    </row>
    <row r="118" spans="1:21">
      <c r="A118" s="32"/>
      <c r="B118" s="32"/>
      <c r="C118" s="32"/>
      <c r="D118" s="32"/>
      <c r="E118" s="32"/>
      <c r="F118" s="32"/>
      <c r="G118" s="32"/>
      <c r="H118" s="32"/>
      <c r="I118" s="32"/>
      <c r="J118" s="32"/>
      <c r="K118" s="32"/>
      <c r="L118" s="32"/>
      <c r="M118" s="32"/>
      <c r="N118" s="32"/>
      <c r="O118" s="32"/>
      <c r="P118" s="32"/>
      <c r="Q118" s="32"/>
      <c r="R118" s="32"/>
      <c r="S118" s="32"/>
      <c r="T118" s="32"/>
      <c r="U118" s="32"/>
    </row>
    <row r="119" spans="1:21">
      <c r="A119" s="32"/>
      <c r="B119" s="32"/>
      <c r="C119" s="32"/>
      <c r="D119" s="32"/>
      <c r="E119" s="32"/>
      <c r="F119" s="32"/>
      <c r="G119" s="32"/>
      <c r="H119" s="32"/>
      <c r="I119" s="32"/>
      <c r="J119" s="32"/>
      <c r="K119" s="32"/>
      <c r="L119" s="32"/>
      <c r="M119" s="32"/>
      <c r="N119" s="32"/>
      <c r="O119" s="32"/>
      <c r="P119" s="32"/>
      <c r="Q119" s="32"/>
      <c r="R119" s="32"/>
      <c r="S119" s="32"/>
      <c r="T119" s="32"/>
      <c r="U119" s="32"/>
    </row>
    <row r="120" spans="1:21">
      <c r="A120" s="32"/>
      <c r="B120" s="32"/>
      <c r="C120" s="32"/>
      <c r="D120" s="32"/>
      <c r="E120" s="32"/>
      <c r="F120" s="32"/>
      <c r="G120" s="32"/>
      <c r="H120" s="32"/>
      <c r="I120" s="32"/>
      <c r="J120" s="32"/>
      <c r="K120" s="32"/>
      <c r="L120" s="32"/>
      <c r="M120" s="32"/>
      <c r="N120" s="32"/>
      <c r="O120" s="32"/>
      <c r="P120" s="32"/>
      <c r="Q120" s="32"/>
      <c r="R120" s="32"/>
      <c r="S120" s="32"/>
      <c r="T120" s="32"/>
      <c r="U120" s="32"/>
    </row>
    <row r="121" spans="1:21">
      <c r="A121" s="32"/>
      <c r="B121" s="32"/>
      <c r="C121" s="32"/>
      <c r="D121" s="32"/>
      <c r="E121" s="32"/>
      <c r="F121" s="32"/>
      <c r="G121" s="32"/>
      <c r="H121" s="32"/>
      <c r="I121" s="32"/>
      <c r="J121" s="32"/>
      <c r="K121" s="32"/>
      <c r="L121" s="32"/>
      <c r="M121" s="32"/>
      <c r="N121" s="32"/>
      <c r="O121" s="32"/>
      <c r="P121" s="32"/>
      <c r="Q121" s="32"/>
      <c r="R121" s="32"/>
      <c r="S121" s="32"/>
      <c r="T121" s="32"/>
      <c r="U121" s="32"/>
    </row>
    <row r="122" spans="1:21">
      <c r="A122" s="32"/>
      <c r="B122" s="32"/>
      <c r="C122" s="32"/>
      <c r="D122" s="32"/>
      <c r="E122" s="32"/>
      <c r="F122" s="32"/>
      <c r="G122" s="32"/>
      <c r="H122" s="32"/>
      <c r="I122" s="32"/>
      <c r="J122" s="32"/>
      <c r="K122" s="32"/>
      <c r="L122" s="32"/>
      <c r="M122" s="32"/>
      <c r="N122" s="32"/>
      <c r="O122" s="32"/>
      <c r="P122" s="32"/>
      <c r="Q122" s="32"/>
      <c r="R122" s="32"/>
      <c r="S122" s="32"/>
      <c r="T122" s="32"/>
      <c r="U122" s="32"/>
    </row>
    <row r="123" spans="1:21">
      <c r="A123" s="32"/>
      <c r="B123" s="32"/>
      <c r="C123" s="32"/>
      <c r="D123" s="32"/>
      <c r="E123" s="32"/>
      <c r="F123" s="32"/>
      <c r="G123" s="32"/>
      <c r="H123" s="32"/>
      <c r="I123" s="32"/>
      <c r="J123" s="32"/>
      <c r="K123" s="32"/>
      <c r="L123" s="32"/>
      <c r="M123" s="32"/>
      <c r="N123" s="32"/>
      <c r="O123" s="32"/>
      <c r="P123" s="32"/>
      <c r="Q123" s="32"/>
      <c r="R123" s="32"/>
      <c r="S123" s="32"/>
      <c r="T123" s="32"/>
      <c r="U123" s="32"/>
    </row>
    <row r="124" spans="1:21">
      <c r="A124" s="32"/>
      <c r="B124" s="32"/>
      <c r="C124" s="32"/>
      <c r="D124" s="32"/>
      <c r="E124" s="32"/>
      <c r="F124" s="32"/>
      <c r="G124" s="32"/>
      <c r="H124" s="32"/>
      <c r="I124" s="32"/>
      <c r="J124" s="32"/>
      <c r="K124" s="32"/>
      <c r="L124" s="32"/>
      <c r="M124" s="32"/>
      <c r="N124" s="32"/>
      <c r="O124" s="32"/>
      <c r="P124" s="32"/>
      <c r="Q124" s="32"/>
      <c r="R124" s="32"/>
      <c r="S124" s="32"/>
      <c r="T124" s="32"/>
      <c r="U124" s="32"/>
    </row>
    <row r="125" spans="1:21">
      <c r="A125" s="32"/>
      <c r="B125" s="32"/>
      <c r="C125" s="32"/>
      <c r="D125" s="32"/>
      <c r="E125" s="32"/>
      <c r="F125" s="32"/>
      <c r="G125" s="32"/>
      <c r="H125" s="32"/>
      <c r="I125" s="32"/>
      <c r="J125" s="32"/>
      <c r="K125" s="32"/>
      <c r="L125" s="32"/>
      <c r="M125" s="32"/>
      <c r="N125" s="32"/>
      <c r="O125" s="32"/>
      <c r="P125" s="32"/>
      <c r="Q125" s="32"/>
      <c r="R125" s="32"/>
      <c r="S125" s="32"/>
      <c r="T125" s="32"/>
      <c r="U125" s="32"/>
    </row>
    <row r="126" spans="1:21">
      <c r="A126" s="32"/>
      <c r="B126" s="32"/>
      <c r="C126" s="32"/>
      <c r="D126" s="32"/>
      <c r="E126" s="32"/>
      <c r="F126" s="32"/>
      <c r="G126" s="32"/>
      <c r="H126" s="32"/>
      <c r="I126" s="32"/>
      <c r="J126" s="32"/>
      <c r="K126" s="32"/>
      <c r="L126" s="32"/>
      <c r="M126" s="32"/>
      <c r="N126" s="32"/>
      <c r="O126" s="32"/>
      <c r="P126" s="32"/>
      <c r="Q126" s="32"/>
      <c r="R126" s="32"/>
      <c r="S126" s="32"/>
      <c r="T126" s="32"/>
      <c r="U126" s="32"/>
    </row>
    <row r="127" spans="1:21">
      <c r="A127" s="32"/>
      <c r="B127" s="32"/>
      <c r="C127" s="32"/>
      <c r="D127" s="32"/>
      <c r="E127" s="32"/>
      <c r="F127" s="32"/>
      <c r="G127" s="32"/>
      <c r="H127" s="32"/>
      <c r="I127" s="32"/>
      <c r="J127" s="32"/>
      <c r="K127" s="32"/>
      <c r="L127" s="32"/>
      <c r="M127" s="32"/>
      <c r="N127" s="32"/>
      <c r="O127" s="32"/>
      <c r="P127" s="32"/>
      <c r="Q127" s="32"/>
      <c r="R127" s="32"/>
      <c r="S127" s="32"/>
      <c r="T127" s="32"/>
      <c r="U127" s="32"/>
    </row>
    <row r="128" spans="1:21">
      <c r="A128" s="32"/>
      <c r="B128" s="32"/>
      <c r="C128" s="32"/>
      <c r="D128" s="32"/>
      <c r="E128" s="32"/>
      <c r="F128" s="32"/>
      <c r="G128" s="32"/>
      <c r="H128" s="32"/>
      <c r="I128" s="32"/>
      <c r="J128" s="32"/>
      <c r="K128" s="32"/>
      <c r="L128" s="32"/>
      <c r="M128" s="32"/>
      <c r="N128" s="32"/>
      <c r="O128" s="32"/>
      <c r="P128" s="32"/>
      <c r="Q128" s="32"/>
      <c r="R128" s="32"/>
      <c r="S128" s="32"/>
      <c r="T128" s="32"/>
      <c r="U128" s="32"/>
    </row>
    <row r="129" spans="1:21">
      <c r="A129" s="32"/>
      <c r="B129" s="32"/>
      <c r="C129" s="32"/>
      <c r="D129" s="32"/>
      <c r="E129" s="32"/>
      <c r="F129" s="32"/>
      <c r="G129" s="32"/>
      <c r="H129" s="32"/>
      <c r="I129" s="32"/>
      <c r="J129" s="32"/>
      <c r="K129" s="32"/>
      <c r="L129" s="32"/>
      <c r="M129" s="32"/>
      <c r="N129" s="32"/>
      <c r="O129" s="32"/>
      <c r="P129" s="32"/>
      <c r="Q129" s="32"/>
      <c r="R129" s="32"/>
      <c r="S129" s="32"/>
      <c r="T129" s="32"/>
      <c r="U129" s="32"/>
    </row>
    <row r="130" spans="1:21">
      <c r="A130" s="32"/>
      <c r="B130" s="32"/>
      <c r="C130" s="32"/>
      <c r="D130" s="32"/>
      <c r="E130" s="32"/>
      <c r="F130" s="32"/>
      <c r="G130" s="32"/>
      <c r="H130" s="32"/>
      <c r="I130" s="32"/>
      <c r="J130" s="32"/>
      <c r="K130" s="32"/>
      <c r="L130" s="32"/>
      <c r="M130" s="32"/>
      <c r="N130" s="32"/>
      <c r="O130" s="32"/>
      <c r="P130" s="32"/>
      <c r="Q130" s="32"/>
      <c r="R130" s="32"/>
      <c r="S130" s="32"/>
      <c r="T130" s="32"/>
      <c r="U130" s="32"/>
    </row>
    <row r="131" spans="1:21">
      <c r="A131" s="32"/>
      <c r="B131" s="32"/>
      <c r="C131" s="32"/>
      <c r="D131" s="32"/>
      <c r="E131" s="32"/>
      <c r="F131" s="32"/>
      <c r="G131" s="32"/>
      <c r="H131" s="32"/>
      <c r="I131" s="32"/>
      <c r="J131" s="32"/>
      <c r="K131" s="32"/>
      <c r="L131" s="32"/>
      <c r="M131" s="32"/>
      <c r="N131" s="32"/>
      <c r="O131" s="32"/>
      <c r="P131" s="32"/>
      <c r="Q131" s="32"/>
      <c r="R131" s="32"/>
      <c r="S131" s="32"/>
      <c r="T131" s="32"/>
      <c r="U131" s="32"/>
    </row>
    <row r="132" spans="1:21">
      <c r="A132" s="32"/>
      <c r="B132" s="32"/>
      <c r="C132" s="32"/>
      <c r="D132" s="32"/>
      <c r="E132" s="32"/>
      <c r="F132" s="32"/>
      <c r="G132" s="32"/>
      <c r="H132" s="32"/>
      <c r="I132" s="32"/>
      <c r="J132" s="32"/>
      <c r="K132" s="32"/>
      <c r="L132" s="32"/>
      <c r="M132" s="32"/>
      <c r="N132" s="32"/>
      <c r="O132" s="32"/>
      <c r="P132" s="32"/>
      <c r="Q132" s="32"/>
      <c r="R132" s="32"/>
      <c r="S132" s="32"/>
      <c r="T132" s="32"/>
      <c r="U132" s="32"/>
    </row>
    <row r="133" spans="1:21">
      <c r="A133" s="32"/>
      <c r="B133" s="32"/>
      <c r="C133" s="32"/>
      <c r="D133" s="32"/>
      <c r="E133" s="32"/>
      <c r="F133" s="32"/>
      <c r="G133" s="32"/>
      <c r="H133" s="32"/>
      <c r="I133" s="32"/>
      <c r="J133" s="32"/>
      <c r="K133" s="32"/>
      <c r="L133" s="32"/>
      <c r="M133" s="32"/>
      <c r="N133" s="32"/>
      <c r="O133" s="32"/>
      <c r="P133" s="32"/>
      <c r="Q133" s="32"/>
      <c r="R133" s="32"/>
      <c r="S133" s="32"/>
      <c r="T133" s="32"/>
      <c r="U133" s="32"/>
    </row>
    <row r="134" spans="1:21">
      <c r="A134" s="32"/>
      <c r="B134" s="32"/>
      <c r="C134" s="32"/>
      <c r="D134" s="32"/>
      <c r="E134" s="32"/>
      <c r="F134" s="32"/>
      <c r="G134" s="32"/>
      <c r="H134" s="32"/>
      <c r="I134" s="32"/>
      <c r="J134" s="32"/>
      <c r="K134" s="32"/>
      <c r="L134" s="32"/>
      <c r="M134" s="32"/>
      <c r="N134" s="32"/>
      <c r="O134" s="32"/>
      <c r="P134" s="32"/>
      <c r="Q134" s="32"/>
      <c r="R134" s="32"/>
      <c r="S134" s="32"/>
      <c r="T134" s="32"/>
      <c r="U134" s="32"/>
    </row>
    <row r="135" spans="1:21">
      <c r="A135" s="32"/>
      <c r="B135" s="32"/>
      <c r="C135" s="32"/>
      <c r="D135" s="32"/>
      <c r="E135" s="32"/>
      <c r="F135" s="32"/>
      <c r="G135" s="32"/>
      <c r="H135" s="32"/>
      <c r="I135" s="32"/>
      <c r="J135" s="32"/>
      <c r="K135" s="32"/>
      <c r="L135" s="32"/>
      <c r="M135" s="32"/>
      <c r="N135" s="32"/>
      <c r="O135" s="32"/>
      <c r="P135" s="32"/>
      <c r="Q135" s="32"/>
      <c r="R135" s="32"/>
      <c r="S135" s="32"/>
      <c r="T135" s="32"/>
      <c r="U135" s="32"/>
    </row>
    <row r="136" spans="1:21">
      <c r="A136" s="32"/>
      <c r="B136" s="32"/>
      <c r="C136" s="32"/>
      <c r="D136" s="32"/>
      <c r="E136" s="32"/>
      <c r="F136" s="32"/>
      <c r="G136" s="32"/>
      <c r="H136" s="32"/>
      <c r="I136" s="32"/>
      <c r="J136" s="32"/>
      <c r="K136" s="32"/>
      <c r="L136" s="32"/>
      <c r="M136" s="32"/>
      <c r="N136" s="32"/>
      <c r="O136" s="32"/>
      <c r="P136" s="32"/>
      <c r="Q136" s="32"/>
      <c r="R136" s="32"/>
      <c r="S136" s="32"/>
      <c r="T136" s="32"/>
      <c r="U136" s="32"/>
    </row>
    <row r="137" spans="1:21">
      <c r="A137" s="32"/>
      <c r="B137" s="32"/>
      <c r="C137" s="32"/>
      <c r="D137" s="32"/>
      <c r="E137" s="32"/>
      <c r="F137" s="32"/>
      <c r="G137" s="32"/>
      <c r="H137" s="32"/>
      <c r="I137" s="32"/>
      <c r="J137" s="32"/>
      <c r="K137" s="32"/>
      <c r="L137" s="32"/>
      <c r="M137" s="32"/>
      <c r="N137" s="32"/>
      <c r="O137" s="32"/>
      <c r="P137" s="32"/>
      <c r="Q137" s="32"/>
      <c r="R137" s="32"/>
      <c r="S137" s="32"/>
      <c r="T137" s="32"/>
      <c r="U137" s="32"/>
    </row>
    <row r="138" spans="1:21">
      <c r="A138" s="32"/>
      <c r="B138" s="32"/>
      <c r="C138" s="32"/>
      <c r="D138" s="32"/>
      <c r="E138" s="32"/>
      <c r="F138" s="32"/>
      <c r="G138" s="32"/>
      <c r="H138" s="32"/>
      <c r="I138" s="32"/>
      <c r="J138" s="32"/>
      <c r="K138" s="32"/>
      <c r="L138" s="32"/>
      <c r="M138" s="32"/>
      <c r="N138" s="32"/>
      <c r="O138" s="32"/>
      <c r="P138" s="32"/>
      <c r="Q138" s="32"/>
      <c r="R138" s="32"/>
      <c r="S138" s="32"/>
      <c r="T138" s="32"/>
      <c r="U138" s="32"/>
    </row>
    <row r="139" spans="1:21">
      <c r="A139" s="32"/>
      <c r="B139" s="32"/>
      <c r="C139" s="32"/>
      <c r="D139" s="32"/>
      <c r="E139" s="32"/>
      <c r="F139" s="32"/>
      <c r="G139" s="32"/>
      <c r="H139" s="32"/>
      <c r="I139" s="32"/>
      <c r="J139" s="32"/>
      <c r="K139" s="32"/>
      <c r="L139" s="32"/>
      <c r="M139" s="32"/>
      <c r="N139" s="32"/>
      <c r="O139" s="32"/>
      <c r="P139" s="32"/>
      <c r="Q139" s="32"/>
      <c r="R139" s="32"/>
      <c r="S139" s="32"/>
      <c r="T139" s="32"/>
      <c r="U139" s="32"/>
    </row>
    <row r="140" spans="1:21">
      <c r="A140" s="32"/>
      <c r="B140" s="32"/>
      <c r="C140" s="32"/>
      <c r="D140" s="32"/>
      <c r="E140" s="32"/>
      <c r="F140" s="32"/>
      <c r="G140" s="32"/>
      <c r="H140" s="32"/>
      <c r="I140" s="32"/>
      <c r="J140" s="32"/>
      <c r="K140" s="32"/>
      <c r="L140" s="32"/>
      <c r="M140" s="32"/>
      <c r="N140" s="32"/>
      <c r="O140" s="32"/>
      <c r="P140" s="32"/>
      <c r="Q140" s="32"/>
      <c r="R140" s="32"/>
      <c r="S140" s="32"/>
      <c r="T140" s="32"/>
      <c r="U140" s="32"/>
    </row>
    <row r="141" spans="1:21">
      <c r="A141" s="32"/>
      <c r="B141" s="32"/>
      <c r="C141" s="32"/>
      <c r="D141" s="32"/>
      <c r="E141" s="32"/>
      <c r="F141" s="32"/>
      <c r="G141" s="32"/>
      <c r="H141" s="32"/>
      <c r="I141" s="32"/>
      <c r="J141" s="32"/>
      <c r="K141" s="32"/>
      <c r="L141" s="32"/>
      <c r="M141" s="32"/>
      <c r="N141" s="32"/>
      <c r="O141" s="32"/>
      <c r="P141" s="32"/>
      <c r="Q141" s="32"/>
      <c r="R141" s="32"/>
      <c r="S141" s="32"/>
      <c r="T141" s="32"/>
      <c r="U141" s="32"/>
    </row>
    <row r="142" spans="1:21">
      <c r="A142" s="32"/>
      <c r="B142" s="32"/>
      <c r="C142" s="32"/>
      <c r="D142" s="32"/>
      <c r="E142" s="32"/>
      <c r="F142" s="32"/>
      <c r="G142" s="32"/>
      <c r="H142" s="32"/>
      <c r="I142" s="32"/>
      <c r="J142" s="32"/>
      <c r="K142" s="32"/>
      <c r="L142" s="32"/>
      <c r="M142" s="32"/>
      <c r="N142" s="32"/>
      <c r="O142" s="32"/>
      <c r="P142" s="32"/>
      <c r="Q142" s="32"/>
      <c r="R142" s="32"/>
      <c r="S142" s="32"/>
      <c r="T142" s="32"/>
      <c r="U142" s="32"/>
    </row>
    <row r="143" spans="1:21">
      <c r="A143" s="32"/>
      <c r="B143" s="32"/>
      <c r="C143" s="32"/>
      <c r="D143" s="32"/>
      <c r="E143" s="32"/>
      <c r="F143" s="32"/>
      <c r="G143" s="32"/>
      <c r="H143" s="32"/>
      <c r="I143" s="32"/>
      <c r="J143" s="32"/>
      <c r="K143" s="32"/>
      <c r="L143" s="32"/>
      <c r="M143" s="32"/>
      <c r="N143" s="32"/>
      <c r="O143" s="32"/>
      <c r="P143" s="32"/>
      <c r="Q143" s="32"/>
      <c r="R143" s="32"/>
      <c r="S143" s="32"/>
      <c r="T143" s="32"/>
      <c r="U143" s="32"/>
    </row>
    <row r="144" spans="1:21">
      <c r="A144" s="32"/>
      <c r="B144" s="32"/>
      <c r="C144" s="32"/>
      <c r="D144" s="32"/>
      <c r="E144" s="32"/>
      <c r="F144" s="32"/>
      <c r="G144" s="32"/>
      <c r="H144" s="32"/>
      <c r="I144" s="32"/>
      <c r="J144" s="32"/>
      <c r="K144" s="32"/>
      <c r="L144" s="32"/>
      <c r="M144" s="32"/>
      <c r="N144" s="32"/>
      <c r="O144" s="32"/>
      <c r="P144" s="32"/>
      <c r="Q144" s="32"/>
      <c r="R144" s="32"/>
      <c r="S144" s="32"/>
      <c r="T144" s="32"/>
      <c r="U144" s="32"/>
    </row>
    <row r="145" spans="1:21">
      <c r="A145" s="32"/>
      <c r="B145" s="32"/>
      <c r="C145" s="32"/>
      <c r="D145" s="32"/>
      <c r="E145" s="32"/>
      <c r="F145" s="32"/>
      <c r="G145" s="32"/>
      <c r="H145" s="32"/>
      <c r="I145" s="32"/>
      <c r="J145" s="32"/>
      <c r="K145" s="32"/>
      <c r="L145" s="32"/>
      <c r="M145" s="32"/>
      <c r="N145" s="32"/>
      <c r="O145" s="32"/>
      <c r="P145" s="32"/>
      <c r="Q145" s="32"/>
      <c r="R145" s="32"/>
      <c r="S145" s="32"/>
      <c r="T145" s="32"/>
      <c r="U145" s="32"/>
    </row>
    <row r="146" spans="1:21">
      <c r="A146" s="32"/>
      <c r="B146" s="32"/>
      <c r="C146" s="32"/>
      <c r="D146" s="32"/>
      <c r="E146" s="32"/>
      <c r="F146" s="32"/>
      <c r="G146" s="32"/>
      <c r="H146" s="32"/>
      <c r="I146" s="32"/>
      <c r="J146" s="32"/>
      <c r="K146" s="32"/>
      <c r="L146" s="32"/>
      <c r="M146" s="32"/>
      <c r="N146" s="32"/>
      <c r="O146" s="32"/>
      <c r="P146" s="32"/>
      <c r="Q146" s="32"/>
      <c r="R146" s="32"/>
      <c r="S146" s="32"/>
      <c r="T146" s="32"/>
      <c r="U146" s="32"/>
    </row>
    <row r="147" spans="1:21">
      <c r="A147" s="32"/>
      <c r="B147" s="32"/>
      <c r="C147" s="32"/>
      <c r="D147" s="32"/>
      <c r="E147" s="32"/>
      <c r="F147" s="32"/>
      <c r="G147" s="32"/>
      <c r="H147" s="32"/>
      <c r="I147" s="32"/>
      <c r="J147" s="32"/>
      <c r="K147" s="32"/>
      <c r="L147" s="32"/>
      <c r="M147" s="32"/>
      <c r="N147" s="32"/>
      <c r="O147" s="32"/>
      <c r="P147" s="32"/>
      <c r="Q147" s="32"/>
      <c r="R147" s="32"/>
      <c r="S147" s="32"/>
      <c r="T147" s="32"/>
      <c r="U147" s="32"/>
    </row>
    <row r="148" spans="1:21">
      <c r="A148" s="32"/>
      <c r="B148" s="32"/>
      <c r="C148" s="32"/>
      <c r="D148" s="32"/>
      <c r="E148" s="32"/>
      <c r="F148" s="32"/>
      <c r="G148" s="32"/>
      <c r="H148" s="32"/>
      <c r="I148" s="32"/>
      <c r="J148" s="32"/>
      <c r="K148" s="32"/>
      <c r="L148" s="32"/>
      <c r="M148" s="32"/>
      <c r="N148" s="32"/>
      <c r="O148" s="32"/>
      <c r="P148" s="32"/>
      <c r="Q148" s="32"/>
      <c r="R148" s="32"/>
      <c r="S148" s="32"/>
      <c r="T148" s="32"/>
      <c r="U148" s="32"/>
    </row>
    <row r="149" spans="1:21">
      <c r="A149" s="32"/>
      <c r="B149" s="32"/>
      <c r="C149" s="32"/>
      <c r="D149" s="32"/>
      <c r="E149" s="32"/>
      <c r="F149" s="32"/>
      <c r="G149" s="32"/>
      <c r="H149" s="32"/>
      <c r="I149" s="32"/>
      <c r="J149" s="32"/>
      <c r="K149" s="32"/>
      <c r="L149" s="32"/>
      <c r="M149" s="32"/>
      <c r="N149" s="32"/>
      <c r="O149" s="32"/>
      <c r="P149" s="32"/>
      <c r="Q149" s="32"/>
      <c r="R149" s="32"/>
      <c r="S149" s="32"/>
      <c r="T149" s="32"/>
      <c r="U149" s="32"/>
    </row>
    <row r="150" spans="1:21">
      <c r="A150" s="32"/>
      <c r="B150" s="32"/>
      <c r="C150" s="32"/>
      <c r="D150" s="32"/>
      <c r="E150" s="32"/>
      <c r="F150" s="32"/>
      <c r="G150" s="32"/>
      <c r="H150" s="32"/>
      <c r="I150" s="32"/>
      <c r="J150" s="32"/>
      <c r="K150" s="32"/>
      <c r="L150" s="32"/>
      <c r="M150" s="32"/>
      <c r="N150" s="32"/>
      <c r="O150" s="32"/>
      <c r="P150" s="32"/>
      <c r="Q150" s="32"/>
      <c r="R150" s="32"/>
      <c r="S150" s="32"/>
      <c r="T150" s="32"/>
      <c r="U150" s="32"/>
    </row>
    <row r="151" spans="1:21">
      <c r="A151" s="32"/>
      <c r="B151" s="32"/>
      <c r="C151" s="32"/>
      <c r="D151" s="32"/>
      <c r="E151" s="32"/>
      <c r="F151" s="32"/>
      <c r="G151" s="32"/>
      <c r="H151" s="32"/>
      <c r="I151" s="32"/>
      <c r="J151" s="32"/>
      <c r="K151" s="32"/>
      <c r="L151" s="32"/>
      <c r="M151" s="32"/>
      <c r="N151" s="32"/>
      <c r="O151" s="32"/>
      <c r="P151" s="32"/>
      <c r="Q151" s="32"/>
      <c r="R151" s="32"/>
      <c r="S151" s="32"/>
      <c r="T151" s="32"/>
      <c r="U151" s="32"/>
    </row>
    <row r="152" spans="1:21">
      <c r="A152" s="32"/>
      <c r="B152" s="32"/>
      <c r="C152" s="32"/>
      <c r="D152" s="32"/>
      <c r="E152" s="32"/>
      <c r="F152" s="32"/>
      <c r="G152" s="32"/>
      <c r="H152" s="32"/>
      <c r="I152" s="32"/>
      <c r="J152" s="32"/>
      <c r="K152" s="32"/>
      <c r="L152" s="32"/>
      <c r="M152" s="32"/>
      <c r="N152" s="32"/>
      <c r="O152" s="32"/>
      <c r="P152" s="32"/>
      <c r="Q152" s="32"/>
      <c r="R152" s="32"/>
      <c r="S152" s="32"/>
      <c r="T152" s="32"/>
      <c r="U152" s="32"/>
    </row>
    <row r="153" spans="1:21">
      <c r="A153" s="32"/>
      <c r="B153" s="32"/>
      <c r="C153" s="32"/>
      <c r="D153" s="32"/>
      <c r="E153" s="32"/>
      <c r="F153" s="32"/>
      <c r="G153" s="32"/>
      <c r="H153" s="32"/>
      <c r="I153" s="32"/>
      <c r="J153" s="32"/>
      <c r="K153" s="32"/>
      <c r="L153" s="32"/>
      <c r="M153" s="32"/>
      <c r="N153" s="32"/>
      <c r="O153" s="32"/>
      <c r="P153" s="32"/>
      <c r="Q153" s="32"/>
      <c r="R153" s="32"/>
      <c r="S153" s="32"/>
      <c r="T153" s="32"/>
      <c r="U153" s="32"/>
    </row>
    <row r="154" spans="1:21">
      <c r="A154" s="32"/>
      <c r="B154" s="32"/>
      <c r="C154" s="32"/>
      <c r="D154" s="32"/>
      <c r="E154" s="32"/>
      <c r="F154" s="32"/>
      <c r="G154" s="32"/>
      <c r="H154" s="32"/>
      <c r="I154" s="32"/>
      <c r="J154" s="32"/>
      <c r="K154" s="32"/>
      <c r="L154" s="32"/>
      <c r="M154" s="32"/>
      <c r="N154" s="32"/>
      <c r="O154" s="32"/>
      <c r="P154" s="32"/>
      <c r="Q154" s="32"/>
      <c r="R154" s="32"/>
      <c r="S154" s="32"/>
      <c r="T154" s="32"/>
      <c r="U154" s="32"/>
    </row>
    <row r="155" spans="1:21">
      <c r="A155" s="32"/>
      <c r="B155" s="32"/>
      <c r="C155" s="32"/>
      <c r="D155" s="32"/>
      <c r="E155" s="32"/>
      <c r="F155" s="32"/>
      <c r="G155" s="32"/>
      <c r="H155" s="32"/>
      <c r="I155" s="32"/>
      <c r="J155" s="32"/>
      <c r="K155" s="32"/>
      <c r="L155" s="32"/>
      <c r="M155" s="32"/>
      <c r="N155" s="32"/>
      <c r="O155" s="32"/>
      <c r="P155" s="32"/>
      <c r="Q155" s="32"/>
      <c r="R155" s="32"/>
      <c r="S155" s="32"/>
      <c r="T155" s="32"/>
      <c r="U155" s="32"/>
    </row>
    <row r="156" spans="1:21">
      <c r="A156" s="32"/>
      <c r="B156" s="32"/>
      <c r="C156" s="32"/>
      <c r="D156" s="32"/>
      <c r="E156" s="32"/>
      <c r="F156" s="32"/>
      <c r="G156" s="32"/>
      <c r="H156" s="32"/>
      <c r="I156" s="32"/>
      <c r="J156" s="32"/>
      <c r="K156" s="32"/>
      <c r="L156" s="32"/>
      <c r="M156" s="32"/>
      <c r="N156" s="32"/>
      <c r="O156" s="32"/>
      <c r="P156" s="32"/>
      <c r="Q156" s="32"/>
      <c r="R156" s="32"/>
      <c r="S156" s="32"/>
      <c r="T156" s="32"/>
      <c r="U156" s="32"/>
    </row>
    <row r="157" spans="1:21">
      <c r="A157" s="32"/>
      <c r="B157" s="32"/>
      <c r="C157" s="32"/>
      <c r="D157" s="32"/>
      <c r="E157" s="32"/>
      <c r="F157" s="32"/>
      <c r="G157" s="32"/>
      <c r="H157" s="32"/>
      <c r="I157" s="32"/>
      <c r="J157" s="32"/>
      <c r="K157" s="32"/>
      <c r="L157" s="32"/>
      <c r="M157" s="32"/>
      <c r="N157" s="32"/>
      <c r="O157" s="32"/>
      <c r="P157" s="32"/>
      <c r="Q157" s="32"/>
      <c r="R157" s="32"/>
      <c r="S157" s="32"/>
      <c r="T157" s="32"/>
      <c r="U157" s="32"/>
    </row>
    <row r="158" spans="1:21">
      <c r="A158" s="32"/>
      <c r="B158" s="32"/>
      <c r="C158" s="32"/>
      <c r="D158" s="32"/>
      <c r="E158" s="32"/>
      <c r="F158" s="32"/>
      <c r="G158" s="32"/>
      <c r="H158" s="32"/>
      <c r="I158" s="32"/>
      <c r="J158" s="32"/>
      <c r="K158" s="32"/>
      <c r="L158" s="32"/>
      <c r="M158" s="32"/>
      <c r="N158" s="32"/>
      <c r="O158" s="32"/>
      <c r="P158" s="32"/>
      <c r="Q158" s="32"/>
      <c r="R158" s="32"/>
      <c r="S158" s="32"/>
      <c r="T158" s="32"/>
      <c r="U158" s="32"/>
    </row>
    <row r="159" spans="1:21">
      <c r="A159" s="32"/>
      <c r="B159" s="32"/>
      <c r="C159" s="32"/>
      <c r="D159" s="32"/>
      <c r="E159" s="32"/>
      <c r="F159" s="32"/>
      <c r="G159" s="32"/>
      <c r="H159" s="32"/>
      <c r="I159" s="32"/>
      <c r="J159" s="32"/>
      <c r="K159" s="32"/>
      <c r="L159" s="32"/>
      <c r="M159" s="32"/>
      <c r="N159" s="32"/>
      <c r="O159" s="32"/>
      <c r="P159" s="32"/>
      <c r="Q159" s="32"/>
      <c r="R159" s="32"/>
      <c r="S159" s="32"/>
      <c r="T159" s="32"/>
      <c r="U159" s="32"/>
    </row>
    <row r="160" spans="1:21">
      <c r="A160" s="32"/>
      <c r="B160" s="32"/>
      <c r="C160" s="32"/>
      <c r="D160" s="32"/>
      <c r="E160" s="32"/>
      <c r="F160" s="32"/>
      <c r="G160" s="32"/>
      <c r="H160" s="32"/>
      <c r="I160" s="32"/>
      <c r="J160" s="32"/>
      <c r="K160" s="32"/>
      <c r="L160" s="32"/>
      <c r="M160" s="32"/>
      <c r="N160" s="32"/>
      <c r="O160" s="32"/>
      <c r="P160" s="32"/>
      <c r="Q160" s="32"/>
      <c r="R160" s="32"/>
      <c r="S160" s="32"/>
      <c r="T160" s="32"/>
      <c r="U160" s="32"/>
    </row>
    <row r="161" spans="1:21">
      <c r="A161" s="32"/>
      <c r="B161" s="32"/>
      <c r="C161" s="32"/>
      <c r="D161" s="32"/>
      <c r="E161" s="32"/>
      <c r="F161" s="32"/>
      <c r="G161" s="32"/>
      <c r="H161" s="32"/>
      <c r="I161" s="32"/>
      <c r="J161" s="32"/>
      <c r="K161" s="32"/>
      <c r="L161" s="32"/>
      <c r="M161" s="32"/>
      <c r="N161" s="32"/>
      <c r="O161" s="32"/>
      <c r="P161" s="32"/>
      <c r="Q161" s="32"/>
      <c r="R161" s="32"/>
      <c r="S161" s="32"/>
      <c r="T161" s="32"/>
      <c r="U161" s="32"/>
    </row>
    <row r="162" spans="1:21">
      <c r="A162" s="32"/>
      <c r="B162" s="32"/>
      <c r="C162" s="32"/>
      <c r="D162" s="32"/>
      <c r="E162" s="32"/>
      <c r="F162" s="32"/>
      <c r="G162" s="32"/>
      <c r="H162" s="32"/>
      <c r="I162" s="32"/>
      <c r="J162" s="32"/>
      <c r="K162" s="32"/>
      <c r="L162" s="32"/>
      <c r="M162" s="32"/>
      <c r="N162" s="32"/>
      <c r="O162" s="32"/>
      <c r="P162" s="32"/>
      <c r="Q162" s="32"/>
      <c r="R162" s="32"/>
      <c r="S162" s="32"/>
      <c r="T162" s="32"/>
      <c r="U162" s="32"/>
    </row>
    <row r="163" spans="1:21">
      <c r="A163" s="32"/>
      <c r="B163" s="32"/>
      <c r="C163" s="32"/>
      <c r="D163" s="32"/>
      <c r="E163" s="32"/>
      <c r="F163" s="32"/>
      <c r="G163" s="32"/>
      <c r="H163" s="32"/>
      <c r="I163" s="32"/>
      <c r="J163" s="32"/>
      <c r="K163" s="32"/>
      <c r="L163" s="32"/>
      <c r="M163" s="32"/>
      <c r="N163" s="32"/>
      <c r="O163" s="32"/>
      <c r="P163" s="32"/>
      <c r="Q163" s="32"/>
      <c r="R163" s="32"/>
      <c r="S163" s="32"/>
      <c r="T163" s="32"/>
      <c r="U163" s="32"/>
    </row>
    <row r="164" spans="1:21">
      <c r="A164" s="32"/>
      <c r="B164" s="32"/>
      <c r="C164" s="32"/>
      <c r="D164" s="32"/>
      <c r="E164" s="32"/>
      <c r="F164" s="32"/>
      <c r="G164" s="32"/>
      <c r="H164" s="32"/>
      <c r="I164" s="32"/>
      <c r="J164" s="32"/>
      <c r="K164" s="32"/>
      <c r="L164" s="32"/>
      <c r="M164" s="32"/>
      <c r="N164" s="32"/>
      <c r="O164" s="32"/>
      <c r="P164" s="32"/>
      <c r="Q164" s="32"/>
      <c r="R164" s="32"/>
      <c r="S164" s="32"/>
      <c r="T164" s="32"/>
      <c r="U164" s="32"/>
    </row>
    <row r="165" spans="1:21">
      <c r="A165" s="32"/>
      <c r="B165" s="32"/>
      <c r="C165" s="32"/>
      <c r="D165" s="32"/>
      <c r="E165" s="32"/>
      <c r="F165" s="32"/>
      <c r="G165" s="32"/>
      <c r="H165" s="32"/>
      <c r="I165" s="32"/>
      <c r="J165" s="32"/>
      <c r="K165" s="32"/>
      <c r="L165" s="32"/>
      <c r="M165" s="32"/>
      <c r="N165" s="32"/>
      <c r="O165" s="32"/>
      <c r="P165" s="32"/>
      <c r="Q165" s="32"/>
      <c r="R165" s="32"/>
      <c r="S165" s="32"/>
      <c r="T165" s="32"/>
      <c r="U165" s="32"/>
    </row>
    <row r="166" spans="1:21">
      <c r="A166" s="32"/>
      <c r="B166" s="32"/>
      <c r="C166" s="32"/>
      <c r="D166" s="32"/>
      <c r="E166" s="32"/>
      <c r="F166" s="32"/>
      <c r="G166" s="32"/>
      <c r="H166" s="32"/>
      <c r="I166" s="32"/>
      <c r="J166" s="32"/>
      <c r="K166" s="32"/>
      <c r="L166" s="32"/>
      <c r="M166" s="32"/>
      <c r="N166" s="32"/>
      <c r="O166" s="32"/>
      <c r="P166" s="32"/>
      <c r="Q166" s="32"/>
      <c r="R166" s="32"/>
      <c r="S166" s="32"/>
      <c r="T166" s="32"/>
      <c r="U166" s="32"/>
    </row>
    <row r="167" spans="1:21">
      <c r="A167" s="32"/>
      <c r="B167" s="32"/>
      <c r="C167" s="32"/>
      <c r="D167" s="32"/>
      <c r="E167" s="32"/>
      <c r="F167" s="32"/>
      <c r="G167" s="32"/>
      <c r="H167" s="32"/>
      <c r="I167" s="32"/>
      <c r="J167" s="32"/>
      <c r="K167" s="32"/>
      <c r="L167" s="32"/>
      <c r="M167" s="32"/>
      <c r="N167" s="32"/>
      <c r="O167" s="32"/>
      <c r="P167" s="32"/>
      <c r="Q167" s="32"/>
      <c r="R167" s="32"/>
      <c r="S167" s="32"/>
      <c r="T167" s="32"/>
      <c r="U167" s="32"/>
    </row>
  </sheetData>
  <sheetProtection algorithmName="SHA-512" hashValue="DS5g0RjzS77jjtCmldV6U4yyyPkLISkTs6FlpmuYzHFZtt4gYwIVKo9MKHo+5SFx+PrPdTSpJYhTu9xvAZlTdg==" saltValue="GWmIxEYs/ndYhysYfcuCBQ==" spinCount="100000" sheet="1" objects="1" scenarios="1" selectLockedCells="1"/>
  <mergeCells count="2">
    <mergeCell ref="I27:J27"/>
    <mergeCell ref="I35:J35"/>
  </mergeCells>
  <conditionalFormatting sqref="E23">
    <cfRule type="cellIs" dxfId="35" priority="15" operator="equal">
      <formula>"Entonces..."</formula>
    </cfRule>
  </conditionalFormatting>
  <conditionalFormatting sqref="F5:F21 E22 D26:D50 H27 E28 G28:H28 H35:H36 E36 G36 F23:F50">
    <cfRule type="cellIs" dxfId="34" priority="30" operator="equal">
      <formula>"NO"</formula>
    </cfRule>
  </conditionalFormatting>
  <conditionalFormatting sqref="E4:F4">
    <cfRule type="cellIs" dxfId="33" priority="10" operator="equal">
      <formula>"CATEGORÍA - C"</formula>
    </cfRule>
    <cfRule type="cellIs" dxfId="32" priority="11" operator="equal">
      <formula>"CATEGORÍA - B"</formula>
    </cfRule>
    <cfRule type="cellIs" dxfId="31" priority="12" operator="equal">
      <formula>"CATEGORÍA - A"</formula>
    </cfRule>
    <cfRule type="cellIs" dxfId="30" priority="13" operator="equal">
      <formula>"NO"</formula>
    </cfRule>
    <cfRule type="cellIs" dxfId="29" priority="14" operator="equal">
      <formula>"YES"</formula>
    </cfRule>
  </conditionalFormatting>
  <conditionalFormatting sqref="F22">
    <cfRule type="cellIs" dxfId="28" priority="5" operator="equal">
      <formula>"CATEGORÍA - C"</formula>
    </cfRule>
    <cfRule type="cellIs" dxfId="27" priority="6" operator="equal">
      <formula>"CATEGORÍA - B"</formula>
    </cfRule>
    <cfRule type="cellIs" dxfId="26" priority="7" operator="equal">
      <formula>"CATEGORÍA - A"</formula>
    </cfRule>
    <cfRule type="cellIs" dxfId="25" priority="8" operator="equal">
      <formula>"NO"</formula>
    </cfRule>
    <cfRule type="cellIs" dxfId="24" priority="9" operator="equal">
      <formula>"YES"</formula>
    </cfRule>
  </conditionalFormatting>
  <conditionalFormatting sqref="F25">
    <cfRule type="cellIs" dxfId="23" priority="4" operator="equal">
      <formula>"El proyecto debe seguir las directrices de la ND 5. Véanse más instrucciones en la Parte 3."</formula>
    </cfRule>
  </conditionalFormatting>
  <conditionalFormatting sqref="F24">
    <cfRule type="cellIs" dxfId="22" priority="3" operator="equal">
      <formula>"El proyecto debe llevar a cabo una debida diligencia en materia de Derechos Humanos y seguir el Plan de Seguridad del GLF."</formula>
    </cfRule>
  </conditionalFormatting>
  <conditionalFormatting sqref="D23">
    <cfRule type="cellIs" dxfId="21" priority="25" operator="equal">
      <formula>"SÍ"</formula>
    </cfRule>
    <cfRule type="cellIs" dxfId="20" priority="26" operator="equal">
      <formula>"NO"</formula>
    </cfRule>
  </conditionalFormatting>
  <conditionalFormatting sqref="F23">
    <cfRule type="cellIs" dxfId="19" priority="1" operator="equal">
      <formula>"El proyecto puede ser recomendado para su aprobación."</formula>
    </cfRule>
    <cfRule type="cellIs" dxfId="18" priority="2" operator="equal">
      <formula>"El proyecto no puede ser recomendado para aprobación."</formula>
    </cfRule>
  </conditionalFormatting>
  <pageMargins left="0.7" right="0.7" top="0.75" bottom="0.75" header="0.3" footer="0.3"/>
  <pageSetup scale="34" orientation="portrait" horizontalDpi="0" verticalDpi="0"/>
  <rowBreaks count="3" manualBreakCount="3">
    <brk id="19" min="1" max="9" man="1"/>
    <brk id="34" max="16383" man="1"/>
    <brk id="48" max="16383" man="1"/>
  </rowBreaks>
  <colBreaks count="1" manualBreakCount="1">
    <brk id="10" max="1048575" man="1"/>
  </colBreaks>
  <ignoredErrors>
    <ignoredError sqref="F24:F25" unlockedFormula="1"/>
  </ignoredErrors>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8B0F2815-D92F-AA4C-9FBE-CA25A168BA20}">
          <x14:formula1>
            <xm:f>'REFERENCIAS INTERNAS'!$B$4:$B$6</xm:f>
          </x14:formula1>
          <xm:sqref>F4 F22</xm:sqref>
        </x14:dataValidation>
        <x14:dataValidation type="list" allowBlank="1" showInputMessage="1" showErrorMessage="1" xr:uid="{BCC42B4B-04A9-BF43-BDCA-353E7DC0F938}">
          <x14:formula1>
            <xm:f>'REFERENCIAS INTERNAS'!$B$20:$B$21</xm:f>
          </x14:formula1>
          <xm:sqref>D23:D25</xm:sqref>
        </x14:dataValidation>
        <x14:dataValidation type="list" allowBlank="1" showInputMessage="1" showErrorMessage="1" xr:uid="{4D5226E6-3769-1F40-AE4A-AB87533215DF}">
          <x14:formula1>
            <xm:f>'REFERENCIAS INTERNAS'!$C$1:$C$12</xm:f>
          </x14:formula1>
          <xm:sqref>E29:E33 E37:E48</xm:sqref>
        </x14:dataValidation>
        <x14:dataValidation type="list" allowBlank="1" showInputMessage="1" showErrorMessage="1" xr:uid="{8C5DA238-8609-5F41-8925-D93A31869C3B}">
          <x14:formula1>
            <xm:f>'REFERENCIAS INTERNAS'!$B$14:$B$18</xm:f>
          </x14:formula1>
          <xm:sqref>H29:H33 H37:H48</xm:sqref>
        </x14:dataValidation>
        <x14:dataValidation type="list" allowBlank="1" showInputMessage="1" showErrorMessage="1" xr:uid="{AB1D4869-01A1-634B-9C9C-56C62801C08C}">
          <x14:formula1>
            <xm:f>'REFERENCIAS INTERNAS'!$D$1:$D$12</xm:f>
          </x14:formula1>
          <xm:sqref>C37:C48</xm:sqref>
        </x14:dataValidation>
        <x14:dataValidation type="date" allowBlank="1" showInputMessage="1" showErrorMessage="1" xr:uid="{B0B07EEC-7910-8C49-8C37-CC5BB1B128B2}">
          <x14:formula1>
            <xm:f>'REFERENCIAS INTERNAS'!D29</xm:f>
          </x14:formula1>
          <x14:formula2>
            <xm:f>'REFERENCIAS INTERNAS'!D30</xm:f>
          </x14:formula2>
          <xm:sqref>E2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CD81C-0525-A246-A8C3-213C07D551BB}">
  <sheetPr codeName="Hoja6"/>
  <dimension ref="A1:AM144"/>
  <sheetViews>
    <sheetView topLeftCell="C3" zoomScale="70" zoomScaleNormal="70" workbookViewId="0">
      <selection activeCell="F11" sqref="F11"/>
    </sheetView>
  </sheetViews>
  <sheetFormatPr baseColWidth="10" defaultColWidth="11.1796875" defaultRowHeight="15"/>
  <cols>
    <col min="1" max="1" width="3.81640625" customWidth="1"/>
    <col min="2" max="2" width="18.36328125" customWidth="1"/>
    <col min="3" max="3" width="62.453125" customWidth="1"/>
    <col min="4" max="5" width="9.453125" customWidth="1"/>
    <col min="6" max="7" width="50.81640625" customWidth="1"/>
    <col min="8" max="8" width="14.81640625" customWidth="1"/>
    <col min="9" max="9" width="8.81640625" customWidth="1"/>
    <col min="10" max="10" width="9.453125" customWidth="1"/>
    <col min="11" max="11" width="40.81640625" customWidth="1"/>
  </cols>
  <sheetData>
    <row r="1" spans="1:39" ht="36" customHeight="1" thickBot="1">
      <c r="A1" s="410"/>
      <c r="B1" s="510" t="s">
        <v>221</v>
      </c>
      <c r="C1" s="423" t="s">
        <v>52</v>
      </c>
      <c r="D1" s="424">
        <v>6</v>
      </c>
      <c r="E1" s="425"/>
      <c r="F1" s="426"/>
      <c r="G1" s="44"/>
      <c r="H1" s="35"/>
      <c r="I1" s="35"/>
      <c r="J1" s="139"/>
      <c r="K1" s="328"/>
      <c r="L1" s="328"/>
      <c r="M1" s="387" t="s">
        <v>246</v>
      </c>
      <c r="N1" s="16"/>
      <c r="O1" s="35"/>
      <c r="P1" s="35"/>
      <c r="Q1" s="35"/>
      <c r="R1" s="35"/>
      <c r="S1" s="35"/>
      <c r="T1" s="35"/>
      <c r="U1" s="35"/>
      <c r="V1" s="35"/>
      <c r="W1" s="35"/>
      <c r="X1" s="35"/>
      <c r="Y1" s="35"/>
      <c r="Z1" s="35"/>
      <c r="AA1" s="35"/>
      <c r="AB1" s="35"/>
      <c r="AC1" s="35"/>
      <c r="AD1" s="35"/>
      <c r="AE1" s="35"/>
      <c r="AF1" s="35"/>
      <c r="AG1" s="35"/>
      <c r="AH1" s="35"/>
      <c r="AI1" s="35"/>
      <c r="AJ1" s="35"/>
      <c r="AK1" s="35"/>
      <c r="AL1" s="35"/>
      <c r="AM1" s="35"/>
    </row>
    <row r="2" spans="1:39" ht="36" customHeight="1" thickBot="1">
      <c r="A2" s="409" t="s">
        <v>179</v>
      </c>
      <c r="B2" s="119" t="s">
        <v>225</v>
      </c>
      <c r="C2" s="241" t="s">
        <v>135</v>
      </c>
      <c r="D2" s="242">
        <v>6</v>
      </c>
      <c r="E2" s="412" t="s">
        <v>401</v>
      </c>
      <c r="F2" s="422" t="s">
        <v>131</v>
      </c>
      <c r="G2" s="13"/>
      <c r="H2" s="16"/>
      <c r="I2" s="35"/>
      <c r="J2" s="139"/>
      <c r="K2" s="35"/>
      <c r="L2" s="35"/>
      <c r="M2" s="381"/>
      <c r="N2" s="35"/>
      <c r="O2" s="35"/>
      <c r="P2" s="35"/>
      <c r="Q2" s="35"/>
      <c r="R2" s="35"/>
      <c r="S2" s="35"/>
      <c r="T2" s="35"/>
      <c r="U2" s="35"/>
      <c r="V2" s="35"/>
      <c r="W2" s="35"/>
      <c r="X2" s="35"/>
      <c r="Y2" s="35"/>
      <c r="Z2" s="35"/>
      <c r="AA2" s="35"/>
      <c r="AB2" s="35"/>
      <c r="AC2" s="35"/>
      <c r="AD2" s="35"/>
      <c r="AE2" s="35"/>
      <c r="AF2" s="35"/>
      <c r="AG2" s="35"/>
      <c r="AH2" s="35"/>
      <c r="AI2" s="35"/>
      <c r="AJ2" s="35"/>
      <c r="AK2" s="35"/>
      <c r="AL2" s="35"/>
      <c r="AM2" s="35"/>
    </row>
    <row r="3" spans="1:39" ht="52.05" customHeight="1" thickBot="1">
      <c r="A3" s="17"/>
      <c r="B3" s="116" t="s">
        <v>0</v>
      </c>
      <c r="C3" s="38">
        <f>+'5. INFORME VEAS'!C3</f>
        <v>0</v>
      </c>
      <c r="D3" s="137"/>
      <c r="E3" s="469" t="str">
        <f>+'5. INFORME VEAS'!D3</f>
        <v>TIPO DE SUBVENCIÓN</v>
      </c>
      <c r="F3" s="117" t="str">
        <f>+'5. INFORME VEAS'!F3</f>
        <v>CATEGORÍA AMBIENTAL Y SOCIAL DEFINITIVA DEL PROYECTO</v>
      </c>
      <c r="G3" s="13"/>
      <c r="H3" s="16"/>
      <c r="I3" s="35"/>
      <c r="J3" s="139"/>
      <c r="K3" s="383"/>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row>
    <row r="4" spans="1:39" ht="52.05" customHeight="1" thickBot="1">
      <c r="A4" s="19"/>
      <c r="B4" s="118" t="s">
        <v>1</v>
      </c>
      <c r="C4" s="38">
        <f>+'5. INFORME VEAS'!C4</f>
        <v>0</v>
      </c>
      <c r="D4" s="138"/>
      <c r="E4" s="469" t="str">
        <f>+'5. INFORME VEAS'!D4</f>
        <v>SUBVENCIÓN MEDIANA</v>
      </c>
      <c r="F4" s="503" t="str">
        <f>+'5. INFORME VEAS'!F4</f>
        <v>CATEGORÍA - C</v>
      </c>
      <c r="G4" s="13"/>
      <c r="H4" s="16"/>
      <c r="I4" s="139"/>
      <c r="J4" s="139"/>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row>
    <row r="5" spans="1:39" ht="22.05" customHeight="1" thickBot="1">
      <c r="A5" s="56"/>
      <c r="B5" s="130"/>
      <c r="C5" s="131"/>
      <c r="D5" s="132"/>
      <c r="E5" s="133"/>
      <c r="F5" s="134"/>
      <c r="G5" s="63"/>
      <c r="H5" s="63"/>
      <c r="I5" s="139"/>
      <c r="J5" s="139"/>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ht="22.05" customHeight="1" thickBot="1">
      <c r="A6" s="62"/>
      <c r="B6" s="135"/>
      <c r="C6" s="69"/>
      <c r="D6" s="136"/>
      <c r="E6" s="72"/>
      <c r="F6" s="114"/>
      <c r="G6" s="72"/>
      <c r="H6" s="72"/>
      <c r="I6" s="129"/>
      <c r="J6" s="72"/>
      <c r="K6" s="72"/>
      <c r="L6" s="63"/>
      <c r="M6" s="63"/>
      <c r="N6" s="63"/>
      <c r="O6" s="63"/>
      <c r="P6" s="63"/>
      <c r="Q6" s="63"/>
      <c r="R6" s="63"/>
      <c r="S6" s="63"/>
      <c r="T6" s="63"/>
      <c r="U6" s="35"/>
      <c r="V6" s="35"/>
      <c r="W6" s="35"/>
      <c r="X6" s="35"/>
      <c r="Y6" s="35"/>
      <c r="Z6" s="35"/>
      <c r="AA6" s="35"/>
      <c r="AB6" s="35"/>
      <c r="AC6" s="35"/>
      <c r="AD6" s="35"/>
      <c r="AE6" s="35"/>
      <c r="AF6" s="35"/>
      <c r="AG6" s="35"/>
      <c r="AH6" s="35"/>
      <c r="AI6" s="35"/>
      <c r="AJ6" s="35"/>
      <c r="AK6" s="35"/>
      <c r="AL6" s="35"/>
      <c r="AM6" s="35"/>
    </row>
    <row r="7" spans="1:39" ht="31.95" customHeight="1" thickBot="1">
      <c r="A7" s="62"/>
      <c r="B7" s="84" t="s">
        <v>225</v>
      </c>
      <c r="C7" s="73" t="s">
        <v>131</v>
      </c>
      <c r="D7" s="78"/>
      <c r="E7" s="101"/>
      <c r="F7" s="102">
        <v>0</v>
      </c>
      <c r="G7" s="87"/>
      <c r="H7" s="156" t="s">
        <v>175</v>
      </c>
      <c r="I7" s="577" t="s">
        <v>393</v>
      </c>
      <c r="J7" s="578"/>
      <c r="K7" s="86"/>
      <c r="L7" s="63"/>
      <c r="M7" s="63"/>
      <c r="N7" s="63"/>
      <c r="O7" s="63"/>
      <c r="P7" s="63"/>
      <c r="Q7" s="63"/>
      <c r="R7" s="63"/>
      <c r="S7" s="63"/>
      <c r="T7" s="63"/>
      <c r="U7" s="35"/>
      <c r="V7" s="35"/>
      <c r="W7" s="35"/>
      <c r="X7" s="35"/>
      <c r="Y7" s="35"/>
      <c r="Z7" s="35"/>
      <c r="AA7" s="35"/>
      <c r="AB7" s="35"/>
      <c r="AC7" s="35"/>
      <c r="AD7" s="35"/>
      <c r="AE7" s="35"/>
      <c r="AF7" s="35"/>
      <c r="AG7" s="35"/>
      <c r="AH7" s="35"/>
      <c r="AI7" s="35"/>
      <c r="AJ7" s="35"/>
      <c r="AK7" s="35"/>
      <c r="AL7" s="35"/>
      <c r="AM7" s="35"/>
    </row>
    <row r="8" spans="1:39" ht="31.95" customHeight="1" thickBot="1">
      <c r="A8" s="1"/>
      <c r="B8" s="83"/>
      <c r="C8" s="495" t="s">
        <v>379</v>
      </c>
      <c r="D8" s="99"/>
      <c r="E8" s="100" t="s">
        <v>103</v>
      </c>
      <c r="F8" s="89" t="s">
        <v>101</v>
      </c>
      <c r="G8" s="88" t="s">
        <v>163</v>
      </c>
      <c r="H8" s="155" t="s">
        <v>176</v>
      </c>
      <c r="I8" s="91" t="s">
        <v>119</v>
      </c>
      <c r="J8" s="92" t="s">
        <v>120</v>
      </c>
      <c r="K8" s="90" t="s">
        <v>118</v>
      </c>
      <c r="L8" s="63"/>
      <c r="M8" s="63"/>
      <c r="N8" s="63"/>
      <c r="O8" s="63"/>
      <c r="P8" s="63"/>
      <c r="Q8" s="63"/>
      <c r="R8" s="63"/>
      <c r="S8" s="63"/>
      <c r="T8" s="63"/>
      <c r="U8" s="35"/>
      <c r="V8" s="35"/>
      <c r="W8" s="35"/>
      <c r="X8" s="35"/>
      <c r="Y8" s="35"/>
      <c r="Z8" s="35"/>
      <c r="AA8" s="35"/>
      <c r="AB8" s="35"/>
      <c r="AC8" s="35"/>
      <c r="AD8" s="35"/>
      <c r="AE8" s="35"/>
      <c r="AF8" s="35"/>
      <c r="AG8" s="35"/>
      <c r="AH8" s="35"/>
      <c r="AI8" s="35"/>
      <c r="AJ8" s="35"/>
      <c r="AK8" s="35"/>
      <c r="AL8" s="35"/>
      <c r="AM8" s="35"/>
    </row>
    <row r="9" spans="1:39" ht="52.05" customHeight="1" thickBot="1">
      <c r="A9" s="64"/>
      <c r="B9" s="96"/>
      <c r="C9" s="67" t="str">
        <f>+'5. INFORME VEAS'!C29</f>
        <v>Cumplimiento de las condiciones laborales y de trabajo</v>
      </c>
      <c r="D9" s="68"/>
      <c r="E9" s="81" t="str">
        <f>+'5. INFORME VEAS'!E29</f>
        <v>2Q</v>
      </c>
      <c r="F9" s="82" t="s">
        <v>186</v>
      </c>
      <c r="G9" s="82" t="s">
        <v>185</v>
      </c>
      <c r="H9" s="240" t="s">
        <v>117</v>
      </c>
      <c r="I9" s="511">
        <v>45672</v>
      </c>
      <c r="J9" s="511">
        <v>46768</v>
      </c>
      <c r="K9" s="243"/>
      <c r="L9" s="63"/>
      <c r="M9" s="63"/>
      <c r="N9" s="63"/>
      <c r="O9" s="63"/>
      <c r="P9" s="63"/>
      <c r="Q9" s="63"/>
      <c r="R9" s="63"/>
      <c r="S9" s="63"/>
      <c r="T9" s="63"/>
      <c r="U9" s="35"/>
      <c r="V9" s="35"/>
      <c r="W9" s="35"/>
      <c r="X9" s="35"/>
      <c r="Y9" s="35"/>
      <c r="Z9" s="35"/>
      <c r="AA9" s="35"/>
      <c r="AB9" s="35"/>
      <c r="AC9" s="35"/>
      <c r="AD9" s="35"/>
      <c r="AE9" s="35"/>
      <c r="AF9" s="35"/>
      <c r="AG9" s="35"/>
      <c r="AH9" s="35"/>
      <c r="AI9" s="35"/>
      <c r="AJ9" s="35"/>
      <c r="AK9" s="35"/>
      <c r="AL9" s="35"/>
      <c r="AM9" s="35"/>
    </row>
    <row r="10" spans="1:39" ht="52.05" customHeight="1" thickBot="1">
      <c r="A10" s="64"/>
      <c r="B10" s="96"/>
      <c r="C10" s="67" t="str">
        <f>+'5. INFORME VEAS'!C30</f>
        <v>Mecanismo de gestión de quejas</v>
      </c>
      <c r="D10" s="68"/>
      <c r="E10" s="81" t="str">
        <f>+'5. INFORME VEAS'!E30</f>
        <v>2Q</v>
      </c>
      <c r="F10" s="82"/>
      <c r="G10" s="236"/>
      <c r="H10" s="240" t="s">
        <v>116</v>
      </c>
      <c r="I10" s="511">
        <v>45672</v>
      </c>
      <c r="J10" s="511">
        <v>46769</v>
      </c>
      <c r="K10" s="243"/>
      <c r="L10" s="71"/>
      <c r="M10" s="63"/>
      <c r="N10" s="63"/>
      <c r="O10" s="63"/>
      <c r="P10" s="63"/>
      <c r="Q10" s="63"/>
      <c r="R10" s="63"/>
      <c r="S10" s="63"/>
      <c r="T10" s="63"/>
      <c r="U10" s="35"/>
      <c r="V10" s="35"/>
      <c r="W10" s="35"/>
      <c r="X10" s="35"/>
      <c r="Y10" s="35"/>
      <c r="Z10" s="35"/>
      <c r="AA10" s="35"/>
      <c r="AB10" s="35"/>
      <c r="AC10" s="35"/>
      <c r="AD10" s="35"/>
      <c r="AE10" s="35"/>
      <c r="AF10" s="35"/>
      <c r="AG10" s="35"/>
      <c r="AH10" s="35"/>
      <c r="AI10" s="35"/>
      <c r="AJ10" s="35"/>
      <c r="AK10" s="35"/>
      <c r="AL10" s="35"/>
      <c r="AM10" s="35"/>
    </row>
    <row r="11" spans="1:39" ht="52.05" customHeight="1" thickBot="1">
      <c r="A11" s="64"/>
      <c r="B11" s="96"/>
      <c r="C11" s="67" t="str">
        <f>+'5. INFORME VEAS'!C31</f>
        <v>Plan de participación de las partes interesadas (PPPI)</v>
      </c>
      <c r="D11" s="68"/>
      <c r="E11" s="81" t="str">
        <f>+'5. INFORME VEAS'!E31</f>
        <v>2Q</v>
      </c>
      <c r="F11" s="82"/>
      <c r="G11" s="236"/>
      <c r="H11" s="240" t="s">
        <v>117</v>
      </c>
      <c r="I11" s="511">
        <v>45672</v>
      </c>
      <c r="J11" s="511">
        <v>46770</v>
      </c>
      <c r="K11" s="243"/>
      <c r="L11" s="71"/>
      <c r="M11" s="63"/>
      <c r="N11" s="63"/>
      <c r="O11" s="63"/>
      <c r="P11" s="63"/>
      <c r="Q11" s="63"/>
      <c r="R11" s="63"/>
      <c r="S11" s="63"/>
      <c r="T11" s="63"/>
      <c r="U11" s="35"/>
      <c r="V11" s="35"/>
      <c r="W11" s="35"/>
      <c r="X11" s="35"/>
      <c r="Y11" s="35"/>
      <c r="Z11" s="35"/>
      <c r="AA11" s="35"/>
      <c r="AB11" s="35"/>
      <c r="AC11" s="35"/>
      <c r="AD11" s="35"/>
      <c r="AE11" s="35"/>
      <c r="AF11" s="35"/>
      <c r="AG11" s="35"/>
      <c r="AH11" s="35"/>
      <c r="AI11" s="35"/>
      <c r="AJ11" s="35"/>
      <c r="AK11" s="35"/>
      <c r="AL11" s="35"/>
      <c r="AM11" s="35"/>
    </row>
    <row r="12" spans="1:39" ht="52.05" customHeight="1" thickBot="1">
      <c r="A12" s="64"/>
      <c r="B12" s="149"/>
      <c r="C12" s="67" t="str">
        <f>+'5. INFORME VEAS'!C32</f>
        <v>Compromiso de género</v>
      </c>
      <c r="D12" s="388"/>
      <c r="E12" s="81" t="str">
        <f>+'5. INFORME VEAS'!E32</f>
        <v>2Q</v>
      </c>
      <c r="F12" s="389"/>
      <c r="G12" s="390"/>
      <c r="H12" s="240" t="s">
        <v>117</v>
      </c>
      <c r="I12" s="511">
        <v>45672</v>
      </c>
      <c r="J12" s="511">
        <v>46771</v>
      </c>
      <c r="K12" s="248"/>
      <c r="L12" s="71"/>
      <c r="M12" s="63"/>
      <c r="N12" s="63"/>
      <c r="O12" s="63"/>
      <c r="P12" s="63"/>
      <c r="Q12" s="63"/>
      <c r="R12" s="63"/>
      <c r="S12" s="63"/>
      <c r="T12" s="63"/>
      <c r="U12" s="2"/>
      <c r="V12" s="2"/>
      <c r="W12" s="2"/>
      <c r="X12" s="2"/>
      <c r="Y12" s="2"/>
      <c r="Z12" s="35"/>
      <c r="AA12" s="35"/>
      <c r="AB12" s="35"/>
      <c r="AC12" s="35"/>
      <c r="AD12" s="35"/>
      <c r="AE12" s="35"/>
      <c r="AF12" s="35"/>
      <c r="AG12" s="35"/>
      <c r="AH12" s="35"/>
      <c r="AI12" s="35"/>
      <c r="AJ12" s="35"/>
      <c r="AK12" s="35"/>
      <c r="AL12" s="35"/>
      <c r="AM12" s="35"/>
    </row>
    <row r="13" spans="1:39" ht="52.05" customHeight="1" thickBot="1">
      <c r="A13" s="64"/>
      <c r="B13" s="97"/>
      <c r="C13" s="93" t="str">
        <f>+'5. INFORME VEAS'!C33</f>
        <v>Accidentes e incidentes graves - Notificación</v>
      </c>
      <c r="D13" s="94"/>
      <c r="E13" s="140" t="str">
        <f>+'5. INFORME VEAS'!E33</f>
        <v>2Q</v>
      </c>
      <c r="F13" s="95"/>
      <c r="G13" s="238"/>
      <c r="H13" s="393" t="s">
        <v>117</v>
      </c>
      <c r="I13" s="513">
        <v>45672</v>
      </c>
      <c r="J13" s="513">
        <v>46768</v>
      </c>
      <c r="K13" s="244"/>
      <c r="L13" s="71"/>
      <c r="M13" s="63"/>
      <c r="N13" s="63"/>
      <c r="O13" s="63"/>
      <c r="P13" s="63"/>
      <c r="Q13" s="63"/>
      <c r="R13" s="63"/>
      <c r="S13" s="63"/>
      <c r="T13" s="63"/>
      <c r="U13" s="63"/>
      <c r="V13" s="63"/>
      <c r="W13" s="63"/>
      <c r="X13" s="63"/>
      <c r="Y13" s="63"/>
      <c r="Z13" s="35"/>
      <c r="AA13" s="35"/>
      <c r="AB13" s="35"/>
      <c r="AC13" s="35"/>
      <c r="AD13" s="35"/>
      <c r="AE13" s="35"/>
      <c r="AF13" s="35"/>
      <c r="AG13" s="35"/>
      <c r="AH13" s="35"/>
      <c r="AI13" s="35"/>
      <c r="AJ13" s="35"/>
      <c r="AK13" s="35"/>
      <c r="AL13" s="35"/>
      <c r="AM13" s="35"/>
    </row>
    <row r="14" spans="1:39" ht="52.05" customHeight="1" thickBot="1">
      <c r="A14" s="64"/>
      <c r="B14" s="96"/>
      <c r="C14" s="260"/>
      <c r="D14" s="68"/>
      <c r="E14" s="81" t="s">
        <v>105</v>
      </c>
      <c r="F14" s="82"/>
      <c r="G14" s="236"/>
      <c r="H14" s="240" t="s">
        <v>117</v>
      </c>
      <c r="I14" s="512">
        <v>45672</v>
      </c>
      <c r="J14" s="512">
        <v>46768</v>
      </c>
      <c r="K14" s="243"/>
      <c r="L14" s="71"/>
      <c r="M14" s="63"/>
      <c r="N14" s="63"/>
      <c r="O14" s="63"/>
      <c r="P14" s="63"/>
      <c r="Q14" s="63"/>
      <c r="R14" s="63"/>
      <c r="S14" s="63"/>
      <c r="T14" s="63"/>
      <c r="U14" s="63"/>
      <c r="V14" s="63"/>
      <c r="W14" s="63"/>
      <c r="X14" s="63"/>
      <c r="Y14" s="63"/>
      <c r="Z14" s="35"/>
      <c r="AA14" s="35"/>
      <c r="AB14" s="35"/>
      <c r="AC14" s="35"/>
      <c r="AD14" s="35"/>
      <c r="AE14" s="35"/>
      <c r="AF14" s="35"/>
      <c r="AG14" s="35"/>
      <c r="AH14" s="35"/>
      <c r="AI14" s="35"/>
      <c r="AJ14" s="35"/>
      <c r="AK14" s="35"/>
      <c r="AL14" s="35"/>
      <c r="AM14" s="35"/>
    </row>
    <row r="15" spans="1:39" ht="52.05" customHeight="1" thickBot="1">
      <c r="A15" s="64"/>
      <c r="B15" s="96"/>
      <c r="C15" s="260"/>
      <c r="D15" s="68"/>
      <c r="E15" s="81" t="s">
        <v>107</v>
      </c>
      <c r="F15" s="82"/>
      <c r="G15" s="236"/>
      <c r="H15" s="240" t="s">
        <v>117</v>
      </c>
      <c r="I15" s="511">
        <v>45672</v>
      </c>
      <c r="J15" s="511">
        <v>46768</v>
      </c>
      <c r="K15" s="243"/>
      <c r="L15" s="71"/>
      <c r="M15" s="63"/>
      <c r="N15" s="63"/>
      <c r="O15" s="63"/>
      <c r="P15" s="63"/>
      <c r="Q15" s="63"/>
      <c r="R15" s="63"/>
      <c r="S15" s="63"/>
      <c r="T15" s="63"/>
      <c r="U15" s="35"/>
      <c r="V15" s="35"/>
      <c r="W15" s="35"/>
      <c r="X15" s="35"/>
      <c r="Y15" s="35"/>
      <c r="Z15" s="35"/>
      <c r="AA15" s="35"/>
      <c r="AB15" s="35"/>
      <c r="AC15" s="35"/>
      <c r="AD15" s="35"/>
      <c r="AE15" s="35"/>
      <c r="AF15" s="35"/>
      <c r="AG15" s="35"/>
      <c r="AH15" s="35"/>
      <c r="AI15" s="35"/>
      <c r="AJ15" s="35"/>
      <c r="AK15" s="35"/>
      <c r="AL15" s="35"/>
      <c r="AM15" s="35"/>
    </row>
    <row r="16" spans="1:39" ht="52.05" customHeight="1" thickBot="1">
      <c r="A16" s="64"/>
      <c r="B16" s="96"/>
      <c r="C16" s="260"/>
      <c r="D16" s="68"/>
      <c r="E16" s="81" t="s">
        <v>105</v>
      </c>
      <c r="F16" s="82"/>
      <c r="G16" s="236"/>
      <c r="H16" s="240" t="s">
        <v>117</v>
      </c>
      <c r="I16" s="511">
        <v>45672</v>
      </c>
      <c r="J16" s="511">
        <v>46769</v>
      </c>
      <c r="K16" s="243"/>
      <c r="L16" s="71"/>
      <c r="M16" s="63"/>
      <c r="N16" s="63"/>
      <c r="O16" s="63"/>
      <c r="P16" s="63"/>
      <c r="Q16" s="63"/>
      <c r="R16" s="63"/>
      <c r="S16" s="63"/>
      <c r="T16" s="63"/>
      <c r="U16" s="35"/>
      <c r="V16" s="35"/>
      <c r="W16" s="35"/>
      <c r="X16" s="35"/>
      <c r="Y16" s="35"/>
      <c r="Z16" s="35"/>
      <c r="AA16" s="35"/>
      <c r="AB16" s="35"/>
      <c r="AC16" s="35"/>
      <c r="AD16" s="35"/>
      <c r="AE16" s="35"/>
      <c r="AF16" s="35"/>
      <c r="AG16" s="35"/>
      <c r="AH16" s="35"/>
      <c r="AI16" s="35"/>
      <c r="AJ16" s="35"/>
      <c r="AK16" s="35"/>
      <c r="AL16" s="35"/>
      <c r="AM16" s="35"/>
    </row>
    <row r="17" spans="1:39" ht="52.05" customHeight="1" thickBot="1">
      <c r="A17" s="64"/>
      <c r="B17" s="96"/>
      <c r="C17" s="260"/>
      <c r="D17" s="68"/>
      <c r="E17" s="81">
        <v>0</v>
      </c>
      <c r="F17" s="82"/>
      <c r="G17" s="236"/>
      <c r="H17" s="240" t="s">
        <v>117</v>
      </c>
      <c r="I17" s="511">
        <v>45672</v>
      </c>
      <c r="J17" s="511">
        <v>46770</v>
      </c>
      <c r="K17" s="243"/>
      <c r="L17" s="71"/>
      <c r="M17" s="63"/>
      <c r="N17" s="63"/>
      <c r="O17" s="63"/>
      <c r="P17" s="63"/>
      <c r="Q17" s="63"/>
      <c r="R17" s="63"/>
      <c r="S17" s="63"/>
      <c r="T17" s="63"/>
      <c r="U17" s="35"/>
      <c r="V17" s="35"/>
      <c r="W17" s="35"/>
      <c r="X17" s="35"/>
      <c r="Y17" s="35"/>
      <c r="Z17" s="35"/>
      <c r="AA17" s="35"/>
      <c r="AB17" s="35"/>
      <c r="AC17" s="35"/>
      <c r="AD17" s="35"/>
      <c r="AE17" s="35"/>
      <c r="AF17" s="35"/>
      <c r="AG17" s="35"/>
      <c r="AH17" s="35"/>
      <c r="AI17" s="35"/>
      <c r="AJ17" s="35"/>
      <c r="AK17" s="35"/>
      <c r="AL17" s="35"/>
      <c r="AM17" s="35"/>
    </row>
    <row r="18" spans="1:39" ht="52.05" customHeight="1" thickBot="1">
      <c r="A18" s="64"/>
      <c r="B18" s="96"/>
      <c r="C18" s="260"/>
      <c r="D18" s="68"/>
      <c r="E18" s="81">
        <v>0</v>
      </c>
      <c r="F18" s="82"/>
      <c r="G18" s="236"/>
      <c r="H18" s="240" t="s">
        <v>117</v>
      </c>
      <c r="I18" s="511">
        <v>45672</v>
      </c>
      <c r="J18" s="511">
        <v>46771</v>
      </c>
      <c r="K18" s="243"/>
      <c r="L18" s="71"/>
      <c r="M18" s="63"/>
      <c r="N18" s="63"/>
      <c r="O18" s="63"/>
      <c r="P18" s="63"/>
      <c r="Q18" s="63"/>
      <c r="R18" s="63"/>
      <c r="S18" s="63"/>
      <c r="T18" s="63"/>
      <c r="U18" s="35"/>
      <c r="V18" s="35"/>
      <c r="W18" s="35"/>
      <c r="X18" s="35"/>
      <c r="Y18" s="35"/>
      <c r="Z18" s="35"/>
      <c r="AA18" s="35"/>
      <c r="AB18" s="35"/>
      <c r="AC18" s="35"/>
      <c r="AD18" s="35"/>
      <c r="AE18" s="35"/>
      <c r="AF18" s="35"/>
      <c r="AG18" s="35"/>
      <c r="AH18" s="35"/>
      <c r="AI18" s="35"/>
      <c r="AJ18" s="35"/>
      <c r="AK18" s="35"/>
      <c r="AL18" s="35"/>
      <c r="AM18" s="35"/>
    </row>
    <row r="19" spans="1:39" ht="52.05" customHeight="1" thickBot="1">
      <c r="A19" s="64"/>
      <c r="B19" s="96"/>
      <c r="C19" s="260"/>
      <c r="D19" s="68"/>
      <c r="E19" s="81">
        <v>0</v>
      </c>
      <c r="F19" s="82"/>
      <c r="G19" s="236"/>
      <c r="H19" s="240" t="s">
        <v>117</v>
      </c>
      <c r="I19" s="511">
        <v>45672</v>
      </c>
      <c r="J19" s="511">
        <v>46772</v>
      </c>
      <c r="K19" s="243"/>
      <c r="L19" s="71"/>
      <c r="M19" s="63"/>
      <c r="N19" s="63"/>
      <c r="O19" s="63"/>
      <c r="P19" s="63"/>
      <c r="Q19" s="63"/>
      <c r="R19" s="63"/>
      <c r="S19" s="63"/>
      <c r="T19" s="63"/>
      <c r="U19" s="35"/>
      <c r="V19" s="35"/>
      <c r="W19" s="35"/>
      <c r="X19" s="35"/>
      <c r="Y19" s="35"/>
      <c r="Z19" s="35"/>
      <c r="AA19" s="35"/>
      <c r="AB19" s="35"/>
      <c r="AC19" s="35"/>
      <c r="AD19" s="35"/>
      <c r="AE19" s="35"/>
      <c r="AF19" s="35"/>
      <c r="AG19" s="35"/>
      <c r="AH19" s="35"/>
      <c r="AI19" s="35"/>
      <c r="AJ19" s="35"/>
      <c r="AK19" s="35"/>
      <c r="AL19" s="35"/>
      <c r="AM19" s="35"/>
    </row>
    <row r="20" spans="1:39" ht="52.05" customHeight="1" thickBot="1">
      <c r="A20" s="64"/>
      <c r="B20" s="96"/>
      <c r="C20" s="260"/>
      <c r="D20" s="68"/>
      <c r="E20" s="81">
        <v>0</v>
      </c>
      <c r="F20" s="82"/>
      <c r="G20" s="236"/>
      <c r="H20" s="240" t="s">
        <v>117</v>
      </c>
      <c r="I20" s="511">
        <v>45672</v>
      </c>
      <c r="J20" s="511">
        <v>46773</v>
      </c>
      <c r="K20" s="243"/>
      <c r="L20" s="71"/>
      <c r="M20" s="63"/>
      <c r="N20" s="63"/>
      <c r="O20" s="63"/>
      <c r="P20" s="63"/>
      <c r="Q20" s="63"/>
      <c r="R20" s="63"/>
      <c r="S20" s="63"/>
      <c r="T20" s="63"/>
      <c r="U20" s="35"/>
      <c r="V20" s="35"/>
      <c r="W20" s="35"/>
      <c r="X20" s="35"/>
      <c r="Y20" s="35"/>
      <c r="Z20" s="35"/>
      <c r="AA20" s="35"/>
      <c r="AB20" s="35"/>
      <c r="AC20" s="35"/>
      <c r="AD20" s="35"/>
      <c r="AE20" s="35"/>
      <c r="AF20" s="35"/>
      <c r="AG20" s="35"/>
      <c r="AH20" s="35"/>
      <c r="AI20" s="35"/>
      <c r="AJ20" s="35"/>
      <c r="AK20" s="35"/>
      <c r="AL20" s="35"/>
      <c r="AM20" s="35"/>
    </row>
    <row r="21" spans="1:39" ht="52.05" customHeight="1" thickBot="1">
      <c r="A21" s="64"/>
      <c r="B21" s="96"/>
      <c r="C21" s="260"/>
      <c r="D21" s="68"/>
      <c r="E21" s="81">
        <v>0</v>
      </c>
      <c r="F21" s="82"/>
      <c r="G21" s="236"/>
      <c r="H21" s="240" t="s">
        <v>117</v>
      </c>
      <c r="I21" s="511">
        <v>45672</v>
      </c>
      <c r="J21" s="511">
        <v>46774</v>
      </c>
      <c r="K21" s="243"/>
      <c r="L21" s="71"/>
      <c r="M21" s="63"/>
      <c r="N21" s="63"/>
      <c r="O21" s="63"/>
      <c r="P21" s="63"/>
      <c r="Q21" s="63"/>
      <c r="R21" s="63"/>
      <c r="S21" s="63"/>
      <c r="T21" s="63"/>
      <c r="U21" s="35"/>
      <c r="V21" s="35"/>
      <c r="W21" s="35"/>
      <c r="X21" s="35"/>
      <c r="Y21" s="35"/>
      <c r="Z21" s="35"/>
      <c r="AA21" s="35"/>
      <c r="AB21" s="35"/>
      <c r="AC21" s="35"/>
      <c r="AD21" s="35"/>
      <c r="AE21" s="35"/>
      <c r="AF21" s="35"/>
      <c r="AG21" s="35"/>
      <c r="AH21" s="35"/>
      <c r="AI21" s="35"/>
      <c r="AJ21" s="35"/>
      <c r="AK21" s="35"/>
      <c r="AL21" s="35"/>
      <c r="AM21" s="35"/>
    </row>
    <row r="22" spans="1:39" ht="52.05" customHeight="1" thickBot="1">
      <c r="A22" s="64"/>
      <c r="B22" s="96"/>
      <c r="C22" s="260"/>
      <c r="D22" s="68"/>
      <c r="E22" s="81">
        <v>0</v>
      </c>
      <c r="F22" s="82"/>
      <c r="G22" s="236"/>
      <c r="H22" s="240" t="s">
        <v>117</v>
      </c>
      <c r="I22" s="511">
        <v>45672</v>
      </c>
      <c r="J22" s="511">
        <v>46775</v>
      </c>
      <c r="K22" s="243"/>
      <c r="L22" s="71"/>
      <c r="M22" s="63"/>
      <c r="N22" s="63"/>
      <c r="O22" s="63"/>
      <c r="P22" s="63"/>
      <c r="Q22" s="63"/>
      <c r="R22" s="63"/>
      <c r="S22" s="63"/>
      <c r="T22" s="63"/>
      <c r="U22" s="35"/>
      <c r="V22" s="35"/>
      <c r="W22" s="35"/>
      <c r="X22" s="35"/>
      <c r="Y22" s="35"/>
      <c r="Z22" s="35"/>
      <c r="AA22" s="35"/>
      <c r="AB22" s="35"/>
      <c r="AC22" s="35"/>
      <c r="AD22" s="35"/>
      <c r="AE22" s="35"/>
      <c r="AF22" s="35"/>
      <c r="AG22" s="35"/>
      <c r="AH22" s="35"/>
      <c r="AI22" s="35"/>
      <c r="AJ22" s="35"/>
      <c r="AK22" s="35"/>
      <c r="AL22" s="35"/>
      <c r="AM22" s="35"/>
    </row>
    <row r="23" spans="1:39" ht="52.05" customHeight="1" thickBot="1">
      <c r="A23" s="64"/>
      <c r="B23" s="96"/>
      <c r="C23" s="260"/>
      <c r="D23" s="68"/>
      <c r="E23" s="81">
        <v>0</v>
      </c>
      <c r="F23" s="82"/>
      <c r="G23" s="236"/>
      <c r="H23" s="240" t="s">
        <v>117</v>
      </c>
      <c r="I23" s="511">
        <v>45672</v>
      </c>
      <c r="J23" s="511">
        <v>46776</v>
      </c>
      <c r="K23" s="243"/>
      <c r="L23" s="71"/>
      <c r="M23" s="63"/>
      <c r="N23" s="63"/>
      <c r="O23" s="63"/>
      <c r="P23" s="63"/>
      <c r="Q23" s="63"/>
      <c r="R23" s="63"/>
      <c r="S23" s="63"/>
      <c r="T23" s="63"/>
      <c r="U23" s="35"/>
      <c r="V23" s="35"/>
      <c r="W23" s="35"/>
      <c r="X23" s="35"/>
      <c r="Y23" s="35"/>
      <c r="Z23" s="35"/>
      <c r="AA23" s="35"/>
      <c r="AB23" s="35"/>
      <c r="AC23" s="35"/>
      <c r="AD23" s="35"/>
      <c r="AE23" s="35"/>
      <c r="AF23" s="35"/>
      <c r="AG23" s="35"/>
      <c r="AH23" s="35"/>
      <c r="AI23" s="35"/>
      <c r="AJ23" s="35"/>
      <c r="AK23" s="35"/>
      <c r="AL23" s="35"/>
      <c r="AM23" s="35"/>
    </row>
    <row r="24" spans="1:39" ht="52.05" customHeight="1" thickBot="1">
      <c r="A24" s="64"/>
      <c r="B24" s="96"/>
      <c r="C24" s="260"/>
      <c r="D24" s="68"/>
      <c r="E24" s="81">
        <v>0</v>
      </c>
      <c r="F24" s="82"/>
      <c r="G24" s="236"/>
      <c r="H24" s="240" t="s">
        <v>117</v>
      </c>
      <c r="I24" s="511">
        <v>45672</v>
      </c>
      <c r="J24" s="511">
        <v>46777</v>
      </c>
      <c r="K24" s="243"/>
      <c r="L24" s="71"/>
      <c r="M24" s="63"/>
      <c r="N24" s="63"/>
      <c r="O24" s="63"/>
      <c r="P24" s="63"/>
      <c r="Q24" s="63"/>
      <c r="R24" s="63"/>
      <c r="S24" s="63"/>
      <c r="T24" s="63"/>
      <c r="U24" s="35"/>
      <c r="V24" s="35"/>
      <c r="W24" s="35"/>
      <c r="X24" s="35"/>
      <c r="Y24" s="35"/>
      <c r="Z24" s="35"/>
      <c r="AA24" s="35"/>
      <c r="AB24" s="35"/>
      <c r="AC24" s="35"/>
      <c r="AD24" s="35"/>
      <c r="AE24" s="35"/>
      <c r="AF24" s="35"/>
      <c r="AG24" s="35"/>
      <c r="AH24" s="35"/>
      <c r="AI24" s="35"/>
      <c r="AJ24" s="35"/>
      <c r="AK24" s="35"/>
      <c r="AL24" s="35"/>
      <c r="AM24" s="35"/>
    </row>
    <row r="25" spans="1:39" ht="52.05" customHeight="1" thickBot="1">
      <c r="A25" s="64"/>
      <c r="B25" s="97"/>
      <c r="C25" s="496"/>
      <c r="D25" s="94"/>
      <c r="E25" s="140">
        <v>0</v>
      </c>
      <c r="F25" s="95"/>
      <c r="G25" s="238"/>
      <c r="H25" s="393" t="s">
        <v>117</v>
      </c>
      <c r="I25" s="511">
        <v>45672</v>
      </c>
      <c r="J25" s="511">
        <v>46768</v>
      </c>
      <c r="K25" s="248"/>
      <c r="L25" s="71"/>
      <c r="M25" s="63"/>
      <c r="N25" s="63"/>
      <c r="O25" s="63"/>
      <c r="P25" s="63"/>
      <c r="Q25" s="63"/>
      <c r="R25" s="63"/>
      <c r="S25" s="63"/>
      <c r="T25" s="63"/>
      <c r="U25" s="35"/>
      <c r="V25" s="35"/>
      <c r="W25" s="35"/>
      <c r="X25" s="35"/>
      <c r="Y25" s="35"/>
      <c r="Z25" s="35"/>
      <c r="AA25" s="35"/>
      <c r="AB25" s="35"/>
      <c r="AC25" s="35"/>
      <c r="AD25" s="35"/>
      <c r="AE25" s="35"/>
      <c r="AF25" s="35"/>
      <c r="AG25" s="35"/>
      <c r="AH25" s="35"/>
      <c r="AI25" s="35"/>
      <c r="AJ25" s="35"/>
      <c r="AK25" s="35"/>
      <c r="AL25" s="35"/>
      <c r="AM25" s="35"/>
    </row>
    <row r="26" spans="1:39" ht="52.05" customHeight="1" thickBot="1">
      <c r="A26" s="249"/>
      <c r="B26" s="251"/>
      <c r="C26" s="259" t="s">
        <v>184</v>
      </c>
      <c r="D26" s="254"/>
      <c r="E26" s="255"/>
      <c r="F26" s="256"/>
      <c r="G26" s="255"/>
      <c r="H26" s="255"/>
      <c r="I26" s="255"/>
      <c r="J26" s="257"/>
      <c r="K26" s="258">
        <f>SUM(K9:K25)</f>
        <v>0</v>
      </c>
      <c r="L26" s="247"/>
      <c r="M26" s="72"/>
      <c r="N26" s="72"/>
      <c r="O26" s="72"/>
      <c r="P26" s="72"/>
      <c r="Q26" s="72"/>
      <c r="R26" s="72"/>
      <c r="S26" s="72"/>
      <c r="T26" s="72"/>
      <c r="U26" s="35"/>
      <c r="V26" s="35"/>
      <c r="W26" s="35"/>
      <c r="X26" s="35"/>
      <c r="Y26" s="35"/>
      <c r="Z26" s="35"/>
      <c r="AA26" s="35"/>
      <c r="AB26" s="35"/>
      <c r="AC26" s="35"/>
      <c r="AD26" s="35"/>
      <c r="AE26" s="35"/>
      <c r="AF26" s="35"/>
      <c r="AG26" s="35"/>
      <c r="AH26" s="35"/>
      <c r="AI26" s="35"/>
      <c r="AJ26" s="35"/>
      <c r="AK26" s="35"/>
      <c r="AL26" s="35"/>
      <c r="AM26" s="35"/>
    </row>
    <row r="27" spans="1:39" ht="52.05" customHeight="1">
      <c r="A27" s="124"/>
      <c r="B27" s="250"/>
      <c r="C27" s="246"/>
      <c r="D27" s="252"/>
      <c r="E27" s="35"/>
      <c r="F27" s="253"/>
      <c r="G27" s="35"/>
      <c r="H27" s="35"/>
      <c r="I27" s="35"/>
      <c r="J27" s="35"/>
      <c r="K27" s="35"/>
      <c r="L27" s="16"/>
      <c r="M27" s="16"/>
      <c r="N27" s="16"/>
      <c r="O27" s="16"/>
      <c r="P27" s="16"/>
      <c r="Q27" s="16"/>
      <c r="R27" s="16"/>
      <c r="S27" s="16"/>
      <c r="T27" s="16"/>
      <c r="U27" s="35"/>
      <c r="V27" s="35"/>
      <c r="W27" s="35"/>
      <c r="X27" s="35"/>
      <c r="Y27" s="35"/>
      <c r="Z27" s="35"/>
      <c r="AA27" s="35"/>
      <c r="AB27" s="35"/>
      <c r="AC27" s="35"/>
      <c r="AD27" s="35"/>
      <c r="AE27" s="35"/>
      <c r="AF27" s="35"/>
      <c r="AG27" s="35"/>
      <c r="AH27" s="35"/>
      <c r="AI27" s="35"/>
      <c r="AJ27" s="35"/>
      <c r="AK27" s="35"/>
      <c r="AL27" s="35"/>
      <c r="AM27" s="35"/>
    </row>
    <row r="28" spans="1:39">
      <c r="A28" s="32"/>
      <c r="B28" s="16"/>
      <c r="C28" s="16"/>
      <c r="D28" s="16"/>
      <c r="E28" s="16"/>
      <c r="F28" s="16"/>
      <c r="G28" s="16"/>
      <c r="H28" s="16"/>
      <c r="I28" s="16"/>
      <c r="J28" s="16"/>
      <c r="K28" s="16"/>
      <c r="L28" s="16"/>
      <c r="M28" s="16"/>
      <c r="N28" s="16"/>
      <c r="O28" s="16"/>
      <c r="P28" s="16"/>
      <c r="Q28" s="16"/>
      <c r="R28" s="16"/>
      <c r="S28" s="16"/>
      <c r="T28" s="16"/>
      <c r="U28" s="35"/>
      <c r="V28" s="35"/>
      <c r="W28" s="35"/>
      <c r="X28" s="35"/>
      <c r="Y28" s="35"/>
      <c r="Z28" s="35"/>
      <c r="AA28" s="35"/>
      <c r="AB28" s="35"/>
      <c r="AC28" s="35"/>
      <c r="AD28" s="35"/>
      <c r="AE28" s="35"/>
      <c r="AF28" s="35"/>
      <c r="AG28" s="35"/>
      <c r="AH28" s="35"/>
      <c r="AI28" s="35"/>
      <c r="AJ28" s="35"/>
      <c r="AK28" s="35"/>
      <c r="AL28" s="35"/>
      <c r="AM28" s="35"/>
    </row>
    <row r="29" spans="1:39">
      <c r="A29" s="32"/>
      <c r="B29" s="16"/>
      <c r="C29" s="16"/>
      <c r="D29" s="16"/>
      <c r="E29" s="16"/>
      <c r="F29" s="16"/>
      <c r="G29" s="16"/>
      <c r="H29" s="16"/>
      <c r="I29" s="16"/>
      <c r="J29" s="16"/>
      <c r="K29" s="16"/>
      <c r="L29" s="16"/>
      <c r="M29" s="16"/>
      <c r="N29" s="16"/>
      <c r="O29" s="16"/>
      <c r="P29" s="16"/>
      <c r="Q29" s="16"/>
      <c r="R29" s="16"/>
      <c r="S29" s="16"/>
      <c r="T29" s="16"/>
      <c r="U29" s="35"/>
      <c r="V29" s="35"/>
      <c r="W29" s="35"/>
      <c r="X29" s="35"/>
      <c r="Y29" s="35"/>
      <c r="Z29" s="35"/>
      <c r="AA29" s="35"/>
      <c r="AB29" s="35"/>
      <c r="AC29" s="35"/>
      <c r="AD29" s="35"/>
      <c r="AE29" s="35"/>
      <c r="AF29" s="35"/>
      <c r="AG29" s="35"/>
      <c r="AH29" s="35"/>
      <c r="AI29" s="35"/>
      <c r="AJ29" s="35"/>
      <c r="AK29" s="35"/>
      <c r="AL29" s="35"/>
      <c r="AM29" s="35"/>
    </row>
    <row r="30" spans="1:39">
      <c r="A30" s="32"/>
      <c r="B30" s="16"/>
      <c r="C30" s="16"/>
      <c r="D30" s="16"/>
      <c r="E30" s="16"/>
      <c r="F30" s="16"/>
      <c r="G30" s="16"/>
      <c r="H30" s="16"/>
      <c r="I30" s="16"/>
      <c r="J30" s="16"/>
      <c r="K30" s="16"/>
      <c r="L30" s="16"/>
      <c r="M30" s="16"/>
      <c r="N30" s="16"/>
      <c r="O30" s="16"/>
      <c r="P30" s="16"/>
      <c r="Q30" s="16"/>
      <c r="R30" s="16"/>
      <c r="S30" s="16"/>
      <c r="T30" s="16"/>
      <c r="U30" s="35"/>
      <c r="V30" s="35"/>
      <c r="W30" s="35"/>
      <c r="X30" s="35"/>
      <c r="Y30" s="35"/>
      <c r="Z30" s="35"/>
      <c r="AA30" s="35"/>
      <c r="AB30" s="35"/>
      <c r="AC30" s="35"/>
      <c r="AD30" s="35"/>
      <c r="AE30" s="35"/>
      <c r="AF30" s="35"/>
      <c r="AG30" s="35"/>
      <c r="AH30" s="35"/>
      <c r="AI30" s="35"/>
      <c r="AJ30" s="35"/>
      <c r="AK30" s="35"/>
      <c r="AL30" s="35"/>
      <c r="AM30" s="35"/>
    </row>
    <row r="31" spans="1:39">
      <c r="A31" s="32"/>
      <c r="B31" s="32"/>
      <c r="C31" s="32"/>
      <c r="D31" s="32"/>
      <c r="E31" s="32"/>
      <c r="F31" s="32"/>
      <c r="G31" s="32"/>
      <c r="H31" s="32"/>
      <c r="I31" s="32"/>
      <c r="J31" s="32"/>
      <c r="K31" s="32"/>
      <c r="L31" s="32"/>
      <c r="M31" s="32"/>
      <c r="N31" s="32"/>
      <c r="O31" s="32"/>
      <c r="P31" s="32"/>
      <c r="Q31" s="32"/>
      <c r="R31" s="32"/>
      <c r="S31" s="32"/>
      <c r="T31" s="32"/>
      <c r="U31" s="35"/>
      <c r="V31" s="35"/>
      <c r="W31" s="35"/>
      <c r="X31" s="35"/>
      <c r="Y31" s="35"/>
      <c r="Z31" s="35"/>
      <c r="AA31" s="35"/>
      <c r="AB31" s="35"/>
      <c r="AC31" s="35"/>
      <c r="AD31" s="35"/>
      <c r="AE31" s="35"/>
      <c r="AF31" s="35"/>
      <c r="AG31" s="35"/>
      <c r="AH31" s="35"/>
      <c r="AI31" s="35"/>
      <c r="AJ31" s="35"/>
      <c r="AK31" s="35"/>
      <c r="AL31" s="35"/>
      <c r="AM31" s="35"/>
    </row>
    <row r="32" spans="1:39">
      <c r="A32" s="32"/>
      <c r="B32" s="32"/>
      <c r="C32" s="32"/>
      <c r="D32" s="32"/>
      <c r="E32" s="32"/>
      <c r="F32" s="32"/>
      <c r="G32" s="32"/>
      <c r="H32" s="32"/>
      <c r="I32" s="32"/>
      <c r="J32" s="32"/>
      <c r="K32" s="32"/>
      <c r="L32" s="32"/>
      <c r="M32" s="32"/>
      <c r="N32" s="32"/>
      <c r="O32" s="32"/>
      <c r="P32" s="32"/>
      <c r="Q32" s="32"/>
      <c r="R32" s="32"/>
      <c r="S32" s="32"/>
      <c r="T32" s="32"/>
      <c r="U32" s="35"/>
      <c r="V32" s="35"/>
      <c r="W32" s="35"/>
      <c r="X32" s="35"/>
      <c r="Y32" s="35"/>
      <c r="Z32" s="35"/>
      <c r="AA32" s="35"/>
      <c r="AB32" s="35"/>
      <c r="AC32" s="35"/>
      <c r="AD32" s="35"/>
      <c r="AE32" s="35"/>
      <c r="AF32" s="35"/>
      <c r="AG32" s="35"/>
      <c r="AH32" s="35"/>
      <c r="AI32" s="35"/>
      <c r="AJ32" s="35"/>
      <c r="AK32" s="35"/>
      <c r="AL32" s="35"/>
      <c r="AM32" s="35"/>
    </row>
    <row r="33" spans="1:21">
      <c r="A33" s="32"/>
      <c r="B33" s="32"/>
      <c r="C33" s="32"/>
      <c r="D33" s="32"/>
      <c r="E33" s="32"/>
      <c r="F33" s="32"/>
      <c r="G33" s="32"/>
      <c r="H33" s="32"/>
      <c r="I33" s="32"/>
      <c r="J33" s="32"/>
      <c r="K33" s="32"/>
      <c r="L33" s="32"/>
      <c r="M33" s="32"/>
      <c r="N33" s="32"/>
      <c r="O33" s="32"/>
      <c r="P33" s="32"/>
      <c r="Q33" s="32"/>
      <c r="R33" s="32"/>
      <c r="S33" s="32"/>
      <c r="T33" s="32"/>
      <c r="U33" s="32"/>
    </row>
    <row r="34" spans="1:21">
      <c r="A34" s="32"/>
      <c r="B34" s="32"/>
      <c r="C34" s="32"/>
      <c r="D34" s="32"/>
      <c r="E34" s="32"/>
      <c r="F34" s="32"/>
      <c r="G34" s="32"/>
      <c r="H34" s="32"/>
      <c r="I34" s="32"/>
      <c r="J34" s="32"/>
      <c r="K34" s="32"/>
      <c r="L34" s="32"/>
      <c r="M34" s="32"/>
      <c r="N34" s="32"/>
      <c r="O34" s="32"/>
      <c r="P34" s="32"/>
      <c r="Q34" s="32"/>
      <c r="R34" s="32"/>
      <c r="S34" s="32"/>
      <c r="T34" s="32"/>
      <c r="U34" s="32"/>
    </row>
    <row r="35" spans="1:21">
      <c r="A35" s="32"/>
      <c r="B35" s="32"/>
      <c r="C35" s="32"/>
      <c r="D35" s="32"/>
      <c r="E35" s="32"/>
      <c r="F35" s="32"/>
      <c r="G35" s="32"/>
      <c r="H35" s="32"/>
      <c r="I35" s="32"/>
      <c r="J35" s="32"/>
      <c r="K35" s="32"/>
      <c r="L35" s="32"/>
      <c r="M35" s="32"/>
      <c r="N35" s="32"/>
      <c r="O35" s="32"/>
      <c r="P35" s="32"/>
      <c r="Q35" s="32"/>
      <c r="R35" s="32"/>
      <c r="S35" s="32"/>
      <c r="T35" s="32"/>
      <c r="U35" s="32"/>
    </row>
    <row r="36" spans="1:21">
      <c r="A36" s="32"/>
      <c r="B36" s="32"/>
      <c r="C36" s="32"/>
      <c r="D36" s="32"/>
      <c r="E36" s="32"/>
      <c r="F36" s="32"/>
      <c r="G36" s="32"/>
      <c r="H36" s="32"/>
      <c r="I36" s="32"/>
      <c r="J36" s="32"/>
      <c r="K36" s="32"/>
      <c r="L36" s="32"/>
      <c r="M36" s="32"/>
      <c r="N36" s="32"/>
      <c r="O36" s="32"/>
      <c r="P36" s="32"/>
      <c r="Q36" s="32"/>
      <c r="R36" s="32"/>
      <c r="S36" s="32"/>
      <c r="T36" s="32"/>
      <c r="U36" s="32"/>
    </row>
    <row r="37" spans="1:21">
      <c r="A37" s="32"/>
      <c r="B37" s="32"/>
      <c r="C37" s="32"/>
      <c r="D37" s="32"/>
      <c r="E37" s="32"/>
      <c r="F37" s="32"/>
      <c r="G37" s="32"/>
      <c r="H37" s="32"/>
      <c r="I37" s="32"/>
      <c r="J37" s="32"/>
      <c r="K37" s="32"/>
      <c r="L37" s="32"/>
      <c r="M37" s="32"/>
      <c r="N37" s="32"/>
      <c r="O37" s="32"/>
      <c r="P37" s="32"/>
      <c r="Q37" s="32"/>
      <c r="R37" s="32"/>
      <c r="S37" s="32"/>
      <c r="T37" s="32"/>
      <c r="U37" s="32"/>
    </row>
    <row r="38" spans="1:21">
      <c r="A38" s="32"/>
      <c r="B38" s="32"/>
      <c r="C38" s="32"/>
      <c r="D38" s="32"/>
      <c r="E38" s="32"/>
      <c r="F38" s="32"/>
      <c r="G38" s="32"/>
      <c r="H38" s="32"/>
      <c r="I38" s="32"/>
      <c r="J38" s="32"/>
      <c r="K38" s="32"/>
      <c r="L38" s="32"/>
      <c r="M38" s="32"/>
      <c r="N38" s="32"/>
      <c r="O38" s="32"/>
      <c r="P38" s="32"/>
      <c r="Q38" s="32"/>
      <c r="R38" s="32"/>
      <c r="S38" s="32"/>
      <c r="T38" s="32"/>
      <c r="U38" s="32"/>
    </row>
    <row r="39" spans="1:21">
      <c r="A39" s="32"/>
      <c r="B39" s="32"/>
      <c r="C39" s="32"/>
      <c r="D39" s="32"/>
      <c r="E39" s="32"/>
      <c r="F39" s="32"/>
      <c r="G39" s="32"/>
      <c r="H39" s="32"/>
      <c r="I39" s="32"/>
      <c r="J39" s="32"/>
      <c r="K39" s="32"/>
      <c r="L39" s="32"/>
      <c r="M39" s="32"/>
      <c r="N39" s="32"/>
      <c r="O39" s="32"/>
      <c r="P39" s="32"/>
      <c r="Q39" s="32"/>
      <c r="R39" s="32"/>
      <c r="S39" s="32"/>
      <c r="T39" s="32"/>
      <c r="U39" s="32"/>
    </row>
    <row r="40" spans="1:21">
      <c r="A40" s="32"/>
      <c r="B40" s="32"/>
      <c r="C40" s="32"/>
      <c r="D40" s="32"/>
      <c r="E40" s="32"/>
      <c r="F40" s="32"/>
      <c r="G40" s="32"/>
      <c r="H40" s="32"/>
      <c r="I40" s="32"/>
      <c r="J40" s="32"/>
      <c r="K40" s="32"/>
      <c r="L40" s="32"/>
      <c r="M40" s="32"/>
      <c r="N40" s="32"/>
      <c r="O40" s="32"/>
      <c r="P40" s="32"/>
      <c r="Q40" s="32"/>
      <c r="R40" s="32"/>
      <c r="S40" s="32"/>
      <c r="T40" s="32"/>
      <c r="U40" s="32"/>
    </row>
    <row r="41" spans="1:21">
      <c r="A41" s="32"/>
      <c r="B41" s="32"/>
      <c r="C41" s="32"/>
      <c r="D41" s="32"/>
      <c r="E41" s="32"/>
      <c r="F41" s="32"/>
      <c r="G41" s="32"/>
      <c r="H41" s="32"/>
      <c r="I41" s="32"/>
      <c r="J41" s="32"/>
      <c r="K41" s="32"/>
      <c r="L41" s="32"/>
      <c r="M41" s="32"/>
      <c r="N41" s="32"/>
      <c r="O41" s="32"/>
      <c r="P41" s="32"/>
      <c r="Q41" s="32"/>
      <c r="R41" s="32"/>
      <c r="S41" s="32"/>
      <c r="T41" s="32"/>
      <c r="U41" s="32"/>
    </row>
    <row r="42" spans="1:21">
      <c r="A42" s="32"/>
      <c r="B42" s="32"/>
      <c r="C42" s="32"/>
      <c r="D42" s="32"/>
      <c r="E42" s="32"/>
      <c r="F42" s="32"/>
      <c r="G42" s="32"/>
      <c r="H42" s="32"/>
      <c r="I42" s="32"/>
      <c r="J42" s="32"/>
      <c r="K42" s="32"/>
      <c r="L42" s="32"/>
      <c r="M42" s="32"/>
      <c r="N42" s="32"/>
      <c r="O42" s="32"/>
      <c r="P42" s="32"/>
      <c r="Q42" s="32"/>
      <c r="R42" s="32"/>
      <c r="S42" s="32"/>
      <c r="T42" s="32"/>
      <c r="U42" s="32"/>
    </row>
    <row r="43" spans="1:21">
      <c r="A43" s="32"/>
      <c r="B43" s="32"/>
      <c r="C43" s="32"/>
      <c r="D43" s="32"/>
      <c r="E43" s="32"/>
      <c r="F43" s="32"/>
      <c r="G43" s="32"/>
      <c r="H43" s="32"/>
      <c r="I43" s="32"/>
      <c r="J43" s="32"/>
      <c r="K43" s="32"/>
      <c r="L43" s="32"/>
      <c r="M43" s="32"/>
      <c r="N43" s="32"/>
      <c r="O43" s="32"/>
      <c r="P43" s="32"/>
      <c r="Q43" s="32"/>
      <c r="R43" s="32"/>
      <c r="S43" s="32"/>
      <c r="T43" s="32"/>
      <c r="U43" s="32"/>
    </row>
    <row r="44" spans="1:21">
      <c r="A44" s="32"/>
      <c r="B44" s="32"/>
      <c r="C44" s="32"/>
      <c r="D44" s="32"/>
      <c r="E44" s="32"/>
      <c r="F44" s="32"/>
      <c r="G44" s="32"/>
      <c r="H44" s="32"/>
      <c r="I44" s="32"/>
      <c r="J44" s="32"/>
      <c r="K44" s="32"/>
      <c r="L44" s="32"/>
      <c r="M44" s="32"/>
      <c r="N44" s="32"/>
      <c r="O44" s="32"/>
      <c r="P44" s="32"/>
      <c r="Q44" s="32"/>
      <c r="R44" s="32"/>
      <c r="S44" s="32"/>
      <c r="T44" s="32"/>
      <c r="U44" s="32"/>
    </row>
    <row r="45" spans="1:21">
      <c r="A45" s="32"/>
      <c r="B45" s="32"/>
      <c r="C45" s="32"/>
      <c r="D45" s="32"/>
      <c r="E45" s="32"/>
      <c r="F45" s="32"/>
      <c r="G45" s="32"/>
      <c r="H45" s="32"/>
      <c r="I45" s="32"/>
      <c r="J45" s="32"/>
      <c r="K45" s="32"/>
      <c r="L45" s="32"/>
      <c r="M45" s="32"/>
      <c r="N45" s="32"/>
      <c r="O45" s="32"/>
      <c r="P45" s="32"/>
      <c r="Q45" s="32"/>
      <c r="R45" s="32"/>
      <c r="S45" s="32"/>
      <c r="T45" s="32"/>
      <c r="U45" s="32"/>
    </row>
    <row r="46" spans="1:21">
      <c r="A46" s="32"/>
      <c r="B46" s="32"/>
      <c r="C46" s="32"/>
      <c r="D46" s="32"/>
      <c r="E46" s="32"/>
      <c r="F46" s="32"/>
      <c r="G46" s="32"/>
      <c r="H46" s="32"/>
      <c r="I46" s="32"/>
      <c r="J46" s="32"/>
      <c r="K46" s="32"/>
      <c r="L46" s="32"/>
      <c r="M46" s="32"/>
      <c r="N46" s="32"/>
      <c r="O46" s="32"/>
      <c r="P46" s="32"/>
      <c r="Q46" s="32"/>
      <c r="R46" s="32"/>
      <c r="S46" s="32"/>
      <c r="T46" s="32"/>
      <c r="U46" s="32"/>
    </row>
    <row r="47" spans="1:21">
      <c r="A47" s="32"/>
      <c r="B47" s="32"/>
      <c r="C47" s="32"/>
      <c r="D47" s="32"/>
      <c r="E47" s="32"/>
      <c r="F47" s="32"/>
      <c r="G47" s="32"/>
      <c r="H47" s="32"/>
      <c r="I47" s="32"/>
      <c r="J47" s="32"/>
      <c r="K47" s="32"/>
      <c r="L47" s="32"/>
      <c r="M47" s="32"/>
      <c r="N47" s="32"/>
      <c r="O47" s="32"/>
      <c r="P47" s="32"/>
      <c r="Q47" s="32"/>
      <c r="R47" s="32"/>
      <c r="S47" s="32"/>
      <c r="T47" s="32"/>
      <c r="U47" s="32"/>
    </row>
    <row r="48" spans="1:21">
      <c r="A48" s="32"/>
      <c r="B48" s="32"/>
      <c r="C48" s="32"/>
      <c r="D48" s="32"/>
      <c r="E48" s="32"/>
      <c r="F48" s="32"/>
      <c r="G48" s="32"/>
      <c r="H48" s="32"/>
      <c r="I48" s="32"/>
      <c r="J48" s="32"/>
      <c r="K48" s="32"/>
      <c r="L48" s="32"/>
      <c r="M48" s="32"/>
      <c r="N48" s="32"/>
      <c r="O48" s="32"/>
      <c r="P48" s="32"/>
      <c r="Q48" s="32"/>
      <c r="R48" s="32"/>
      <c r="S48" s="32"/>
      <c r="T48" s="32"/>
      <c r="U48" s="32"/>
    </row>
    <row r="49" spans="1:21">
      <c r="A49" s="32"/>
      <c r="B49" s="32"/>
      <c r="C49" s="32"/>
      <c r="D49" s="32"/>
      <c r="E49" s="32"/>
      <c r="F49" s="32"/>
      <c r="G49" s="32"/>
      <c r="H49" s="32"/>
      <c r="I49" s="32"/>
      <c r="J49" s="32"/>
      <c r="K49" s="32"/>
      <c r="L49" s="32"/>
      <c r="M49" s="32"/>
      <c r="N49" s="32"/>
      <c r="O49" s="32"/>
      <c r="P49" s="32"/>
      <c r="Q49" s="32"/>
      <c r="R49" s="32"/>
      <c r="S49" s="32"/>
      <c r="T49" s="32"/>
      <c r="U49" s="32"/>
    </row>
    <row r="50" spans="1:21">
      <c r="A50" s="32"/>
      <c r="B50" s="32"/>
      <c r="C50" s="32"/>
      <c r="D50" s="32"/>
      <c r="E50" s="32"/>
      <c r="F50" s="32"/>
      <c r="G50" s="32"/>
      <c r="H50" s="32"/>
      <c r="I50" s="32"/>
      <c r="J50" s="32"/>
      <c r="K50" s="32"/>
      <c r="L50" s="32"/>
      <c r="M50" s="32"/>
      <c r="N50" s="32"/>
      <c r="O50" s="32"/>
      <c r="P50" s="32"/>
      <c r="Q50" s="32"/>
      <c r="R50" s="32"/>
      <c r="S50" s="32"/>
      <c r="T50" s="32"/>
      <c r="U50" s="32"/>
    </row>
    <row r="51" spans="1:21">
      <c r="A51" s="32"/>
      <c r="B51" s="32"/>
      <c r="C51" s="32"/>
      <c r="D51" s="32"/>
      <c r="E51" s="32"/>
      <c r="F51" s="32"/>
      <c r="G51" s="32"/>
      <c r="H51" s="32"/>
      <c r="I51" s="32"/>
      <c r="J51" s="32"/>
      <c r="K51" s="32"/>
      <c r="L51" s="32"/>
      <c r="M51" s="32"/>
      <c r="N51" s="32"/>
      <c r="O51" s="32"/>
      <c r="P51" s="32"/>
      <c r="Q51" s="32"/>
      <c r="R51" s="32"/>
      <c r="S51" s="32"/>
      <c r="T51" s="32"/>
      <c r="U51" s="32"/>
    </row>
    <row r="52" spans="1:21">
      <c r="A52" s="32"/>
      <c r="B52" s="32"/>
      <c r="C52" s="32"/>
      <c r="D52" s="32"/>
      <c r="E52" s="32"/>
      <c r="F52" s="32"/>
      <c r="G52" s="32"/>
      <c r="H52" s="32"/>
      <c r="I52" s="32"/>
      <c r="J52" s="32"/>
      <c r="K52" s="32"/>
      <c r="L52" s="32"/>
      <c r="M52" s="32"/>
      <c r="N52" s="32"/>
      <c r="O52" s="32"/>
      <c r="P52" s="32"/>
      <c r="Q52" s="32"/>
      <c r="R52" s="32"/>
      <c r="S52" s="32"/>
      <c r="T52" s="32"/>
      <c r="U52" s="32"/>
    </row>
    <row r="53" spans="1:21">
      <c r="A53" s="32"/>
      <c r="B53" s="32"/>
      <c r="C53" s="32"/>
      <c r="D53" s="32"/>
      <c r="E53" s="32"/>
      <c r="F53" s="32"/>
      <c r="G53" s="32"/>
      <c r="H53" s="32"/>
      <c r="I53" s="32"/>
      <c r="J53" s="32"/>
      <c r="K53" s="32"/>
      <c r="L53" s="32"/>
      <c r="M53" s="32"/>
      <c r="N53" s="32"/>
      <c r="O53" s="32"/>
      <c r="P53" s="32"/>
      <c r="Q53" s="32"/>
      <c r="R53" s="32"/>
      <c r="S53" s="32"/>
      <c r="T53" s="32"/>
      <c r="U53" s="32"/>
    </row>
    <row r="54" spans="1:21">
      <c r="A54" s="32"/>
      <c r="B54" s="32"/>
      <c r="C54" s="32"/>
      <c r="D54" s="32"/>
      <c r="E54" s="32"/>
      <c r="F54" s="32"/>
      <c r="G54" s="32"/>
      <c r="H54" s="32"/>
      <c r="I54" s="32"/>
      <c r="J54" s="32"/>
      <c r="K54" s="32"/>
      <c r="L54" s="32"/>
      <c r="M54" s="32"/>
      <c r="N54" s="32"/>
      <c r="O54" s="32"/>
      <c r="P54" s="32"/>
      <c r="Q54" s="32"/>
      <c r="R54" s="32"/>
      <c r="S54" s="32"/>
      <c r="T54" s="32"/>
      <c r="U54" s="32"/>
    </row>
    <row r="55" spans="1:21">
      <c r="A55" s="32"/>
      <c r="B55" s="32"/>
      <c r="C55" s="32"/>
      <c r="D55" s="32"/>
      <c r="E55" s="32"/>
      <c r="F55" s="32"/>
      <c r="G55" s="32"/>
      <c r="H55" s="32"/>
      <c r="I55" s="32"/>
      <c r="J55" s="32"/>
      <c r="K55" s="32"/>
      <c r="L55" s="32"/>
      <c r="M55" s="32"/>
      <c r="N55" s="32"/>
      <c r="O55" s="32"/>
      <c r="P55" s="32"/>
      <c r="Q55" s="32"/>
      <c r="R55" s="32"/>
      <c r="S55" s="32"/>
      <c r="T55" s="32"/>
      <c r="U55" s="32"/>
    </row>
    <row r="56" spans="1:21">
      <c r="A56" s="32"/>
      <c r="B56" s="32"/>
      <c r="C56" s="32"/>
      <c r="D56" s="32"/>
      <c r="E56" s="32"/>
      <c r="F56" s="32"/>
      <c r="G56" s="32"/>
      <c r="H56" s="32"/>
      <c r="I56" s="32"/>
      <c r="J56" s="32"/>
      <c r="K56" s="32"/>
      <c r="L56" s="32"/>
      <c r="M56" s="32"/>
      <c r="N56" s="32"/>
      <c r="O56" s="32"/>
      <c r="P56" s="32"/>
      <c r="Q56" s="32"/>
      <c r="R56" s="32"/>
      <c r="S56" s="32"/>
      <c r="T56" s="32"/>
      <c r="U56" s="32"/>
    </row>
    <row r="57" spans="1:21">
      <c r="A57" s="32"/>
      <c r="B57" s="32"/>
      <c r="C57" s="32"/>
      <c r="D57" s="32"/>
      <c r="E57" s="32"/>
      <c r="F57" s="32"/>
      <c r="G57" s="32"/>
      <c r="H57" s="32"/>
      <c r="I57" s="32"/>
      <c r="J57" s="32"/>
      <c r="K57" s="32"/>
      <c r="L57" s="32"/>
      <c r="M57" s="32"/>
      <c r="N57" s="32"/>
      <c r="O57" s="32"/>
      <c r="P57" s="32"/>
      <c r="Q57" s="32"/>
      <c r="R57" s="32"/>
      <c r="S57" s="32"/>
      <c r="T57" s="32"/>
      <c r="U57" s="32"/>
    </row>
    <row r="58" spans="1:21">
      <c r="A58" s="32"/>
      <c r="B58" s="32"/>
      <c r="C58" s="32"/>
      <c r="D58" s="32"/>
      <c r="E58" s="32"/>
      <c r="F58" s="32"/>
      <c r="G58" s="32"/>
      <c r="H58" s="32"/>
      <c r="I58" s="32"/>
      <c r="J58" s="32"/>
      <c r="K58" s="32"/>
      <c r="L58" s="32"/>
      <c r="M58" s="32"/>
      <c r="N58" s="32"/>
      <c r="O58" s="32"/>
      <c r="P58" s="32"/>
      <c r="Q58" s="32"/>
      <c r="R58" s="32"/>
      <c r="S58" s="32"/>
      <c r="T58" s="32"/>
      <c r="U58" s="32"/>
    </row>
    <row r="59" spans="1:21">
      <c r="A59" s="32"/>
      <c r="B59" s="32"/>
      <c r="C59" s="32"/>
      <c r="D59" s="32"/>
      <c r="E59" s="32"/>
      <c r="F59" s="32"/>
      <c r="G59" s="32"/>
      <c r="H59" s="32"/>
      <c r="I59" s="32"/>
      <c r="J59" s="32"/>
      <c r="K59" s="32"/>
      <c r="L59" s="32"/>
      <c r="M59" s="32"/>
      <c r="N59" s="32"/>
      <c r="O59" s="32"/>
      <c r="P59" s="32"/>
      <c r="Q59" s="32"/>
      <c r="R59" s="32"/>
      <c r="S59" s="32"/>
      <c r="T59" s="32"/>
      <c r="U59" s="32"/>
    </row>
    <row r="60" spans="1:21">
      <c r="A60" s="32"/>
      <c r="B60" s="32"/>
      <c r="C60" s="32"/>
      <c r="D60" s="32"/>
      <c r="E60" s="32"/>
      <c r="F60" s="32"/>
      <c r="G60" s="32"/>
      <c r="H60" s="32"/>
      <c r="I60" s="32"/>
      <c r="J60" s="32"/>
      <c r="K60" s="32"/>
      <c r="L60" s="32"/>
      <c r="M60" s="32"/>
      <c r="N60" s="32"/>
      <c r="O60" s="32"/>
      <c r="P60" s="32"/>
      <c r="Q60" s="32"/>
      <c r="R60" s="32"/>
      <c r="S60" s="32"/>
      <c r="T60" s="32"/>
      <c r="U60" s="32"/>
    </row>
    <row r="61" spans="1:21">
      <c r="A61" s="32"/>
      <c r="B61" s="32"/>
      <c r="C61" s="32"/>
      <c r="D61" s="32"/>
      <c r="E61" s="32"/>
      <c r="F61" s="32"/>
      <c r="G61" s="32"/>
      <c r="H61" s="32"/>
      <c r="I61" s="32"/>
      <c r="J61" s="32"/>
      <c r="K61" s="32"/>
      <c r="L61" s="32"/>
      <c r="M61" s="32"/>
      <c r="N61" s="32"/>
      <c r="O61" s="32"/>
      <c r="P61" s="32"/>
      <c r="Q61" s="32"/>
      <c r="R61" s="32"/>
      <c r="S61" s="32"/>
      <c r="T61" s="32"/>
      <c r="U61" s="32"/>
    </row>
    <row r="62" spans="1:21">
      <c r="A62" s="32"/>
      <c r="B62" s="32"/>
      <c r="C62" s="32"/>
      <c r="D62" s="32"/>
      <c r="E62" s="32"/>
      <c r="F62" s="32"/>
      <c r="G62" s="32"/>
      <c r="H62" s="32"/>
      <c r="I62" s="32"/>
      <c r="J62" s="32"/>
      <c r="K62" s="32"/>
      <c r="L62" s="32"/>
      <c r="M62" s="32"/>
      <c r="N62" s="32"/>
      <c r="O62" s="32"/>
      <c r="P62" s="32"/>
      <c r="Q62" s="32"/>
      <c r="R62" s="32"/>
      <c r="S62" s="32"/>
      <c r="T62" s="32"/>
      <c r="U62" s="32"/>
    </row>
    <row r="63" spans="1:21">
      <c r="A63" s="32"/>
      <c r="B63" s="32"/>
      <c r="C63" s="32"/>
      <c r="D63" s="32"/>
      <c r="E63" s="32"/>
      <c r="F63" s="32"/>
      <c r="G63" s="32"/>
      <c r="H63" s="32"/>
      <c r="I63" s="32"/>
      <c r="J63" s="32"/>
      <c r="K63" s="32"/>
      <c r="L63" s="32"/>
      <c r="M63" s="32"/>
      <c r="N63" s="32"/>
      <c r="O63" s="32"/>
      <c r="P63" s="32"/>
      <c r="Q63" s="32"/>
      <c r="R63" s="32"/>
      <c r="S63" s="32"/>
      <c r="T63" s="32"/>
      <c r="U63" s="32"/>
    </row>
    <row r="64" spans="1:21">
      <c r="A64" s="32"/>
      <c r="B64" s="32"/>
      <c r="C64" s="32"/>
      <c r="D64" s="32"/>
      <c r="E64" s="32"/>
      <c r="F64" s="32"/>
      <c r="G64" s="32"/>
      <c r="H64" s="32"/>
      <c r="I64" s="32"/>
      <c r="J64" s="32"/>
      <c r="K64" s="32"/>
      <c r="L64" s="32"/>
      <c r="M64" s="32"/>
      <c r="N64" s="32"/>
      <c r="O64" s="32"/>
      <c r="P64" s="32"/>
      <c r="Q64" s="32"/>
      <c r="R64" s="32"/>
      <c r="S64" s="32"/>
      <c r="T64" s="32"/>
      <c r="U64" s="32"/>
    </row>
    <row r="65" spans="1:21">
      <c r="A65" s="32"/>
      <c r="B65" s="32"/>
      <c r="C65" s="32"/>
      <c r="D65" s="32"/>
      <c r="E65" s="32"/>
      <c r="F65" s="32"/>
      <c r="G65" s="32"/>
      <c r="H65" s="32"/>
      <c r="I65" s="32"/>
      <c r="J65" s="32"/>
      <c r="K65" s="32"/>
      <c r="L65" s="32"/>
      <c r="M65" s="32"/>
      <c r="N65" s="32"/>
      <c r="O65" s="32"/>
      <c r="P65" s="32"/>
      <c r="Q65" s="32"/>
      <c r="R65" s="32"/>
      <c r="S65" s="32"/>
      <c r="T65" s="32"/>
      <c r="U65" s="32"/>
    </row>
    <row r="66" spans="1:21">
      <c r="A66" s="32"/>
      <c r="B66" s="32"/>
      <c r="C66" s="32"/>
      <c r="D66" s="32"/>
      <c r="E66" s="32"/>
      <c r="F66" s="32"/>
      <c r="G66" s="32"/>
      <c r="H66" s="32"/>
      <c r="I66" s="32"/>
      <c r="J66" s="32"/>
      <c r="K66" s="32"/>
      <c r="L66" s="32"/>
      <c r="M66" s="32"/>
      <c r="N66" s="32"/>
      <c r="O66" s="32"/>
      <c r="P66" s="32"/>
      <c r="Q66" s="32"/>
      <c r="R66" s="32"/>
      <c r="S66" s="32"/>
      <c r="T66" s="32"/>
      <c r="U66" s="32"/>
    </row>
    <row r="67" spans="1:21">
      <c r="A67" s="32"/>
      <c r="B67" s="32"/>
      <c r="C67" s="32"/>
      <c r="D67" s="32"/>
      <c r="E67" s="32"/>
      <c r="F67" s="32"/>
      <c r="G67" s="32"/>
      <c r="H67" s="32"/>
      <c r="I67" s="32"/>
      <c r="J67" s="32"/>
      <c r="K67" s="32"/>
      <c r="L67" s="32"/>
      <c r="M67" s="32"/>
      <c r="N67" s="32"/>
      <c r="O67" s="32"/>
      <c r="P67" s="32"/>
      <c r="Q67" s="32"/>
      <c r="R67" s="32"/>
      <c r="S67" s="32"/>
      <c r="T67" s="32"/>
      <c r="U67" s="32"/>
    </row>
    <row r="68" spans="1:21">
      <c r="A68" s="32"/>
      <c r="B68" s="32"/>
      <c r="C68" s="32"/>
      <c r="D68" s="32"/>
      <c r="E68" s="32"/>
      <c r="F68" s="32"/>
      <c r="G68" s="32"/>
      <c r="H68" s="32"/>
      <c r="I68" s="32"/>
      <c r="J68" s="32"/>
      <c r="K68" s="32"/>
      <c r="L68" s="32"/>
      <c r="M68" s="32"/>
      <c r="N68" s="32"/>
      <c r="O68" s="32"/>
      <c r="P68" s="32"/>
      <c r="Q68" s="32"/>
      <c r="R68" s="32"/>
      <c r="S68" s="32"/>
      <c r="T68" s="32"/>
      <c r="U68" s="32"/>
    </row>
    <row r="69" spans="1:21">
      <c r="A69" s="32"/>
      <c r="B69" s="32"/>
      <c r="C69" s="32"/>
      <c r="D69" s="32"/>
      <c r="E69" s="32"/>
      <c r="F69" s="32"/>
      <c r="G69" s="32"/>
      <c r="H69" s="32"/>
      <c r="I69" s="32"/>
      <c r="J69" s="32"/>
      <c r="K69" s="32"/>
      <c r="L69" s="32"/>
      <c r="M69" s="32"/>
      <c r="N69" s="32"/>
      <c r="O69" s="32"/>
      <c r="P69" s="32"/>
      <c r="Q69" s="32"/>
      <c r="R69" s="32"/>
      <c r="S69" s="32"/>
      <c r="T69" s="32"/>
      <c r="U69" s="32"/>
    </row>
    <row r="70" spans="1:21">
      <c r="A70" s="32"/>
      <c r="B70" s="32"/>
      <c r="C70" s="32"/>
      <c r="D70" s="32"/>
      <c r="E70" s="32"/>
      <c r="F70" s="32"/>
      <c r="G70" s="32"/>
      <c r="H70" s="32"/>
      <c r="I70" s="32"/>
      <c r="J70" s="32"/>
      <c r="K70" s="32"/>
      <c r="L70" s="32"/>
      <c r="M70" s="32"/>
      <c r="N70" s="32"/>
      <c r="O70" s="32"/>
      <c r="P70" s="32"/>
      <c r="Q70" s="32"/>
      <c r="R70" s="32"/>
      <c r="S70" s="32"/>
      <c r="T70" s="32"/>
      <c r="U70" s="32"/>
    </row>
    <row r="71" spans="1:21">
      <c r="A71" s="32"/>
      <c r="B71" s="32"/>
      <c r="C71" s="32"/>
      <c r="D71" s="32"/>
      <c r="E71" s="32"/>
      <c r="F71" s="32"/>
      <c r="G71" s="32"/>
      <c r="H71" s="32"/>
      <c r="I71" s="32"/>
      <c r="J71" s="32"/>
      <c r="K71" s="32"/>
      <c r="L71" s="32"/>
      <c r="M71" s="32"/>
      <c r="N71" s="32"/>
      <c r="O71" s="32"/>
      <c r="P71" s="32"/>
      <c r="Q71" s="32"/>
      <c r="R71" s="32"/>
      <c r="S71" s="32"/>
      <c r="T71" s="32"/>
      <c r="U71" s="32"/>
    </row>
    <row r="72" spans="1:21">
      <c r="A72" s="32"/>
      <c r="B72" s="32"/>
      <c r="C72" s="32"/>
      <c r="D72" s="32"/>
      <c r="E72" s="32"/>
      <c r="F72" s="32"/>
      <c r="G72" s="32"/>
      <c r="H72" s="32"/>
      <c r="I72" s="32"/>
      <c r="J72" s="32"/>
      <c r="K72" s="32"/>
      <c r="L72" s="32"/>
      <c r="M72" s="32"/>
      <c r="N72" s="32"/>
      <c r="O72" s="32"/>
      <c r="P72" s="32"/>
      <c r="Q72" s="32"/>
      <c r="R72" s="32"/>
      <c r="S72" s="32"/>
      <c r="T72" s="32"/>
      <c r="U72" s="32"/>
    </row>
    <row r="73" spans="1:21">
      <c r="A73" s="32"/>
      <c r="B73" s="32"/>
      <c r="C73" s="32"/>
      <c r="D73" s="32"/>
      <c r="E73" s="32"/>
      <c r="F73" s="32"/>
      <c r="G73" s="32"/>
      <c r="H73" s="32"/>
      <c r="I73" s="32"/>
      <c r="J73" s="32"/>
      <c r="K73" s="32"/>
      <c r="L73" s="32"/>
      <c r="M73" s="32"/>
      <c r="N73" s="32"/>
      <c r="O73" s="32"/>
      <c r="P73" s="32"/>
      <c r="Q73" s="32"/>
      <c r="R73" s="32"/>
      <c r="S73" s="32"/>
      <c r="T73" s="32"/>
      <c r="U73" s="32"/>
    </row>
    <row r="74" spans="1:21">
      <c r="A74" s="32"/>
      <c r="B74" s="32"/>
      <c r="C74" s="32"/>
      <c r="D74" s="32"/>
      <c r="E74" s="32"/>
      <c r="F74" s="32"/>
      <c r="G74" s="32"/>
      <c r="H74" s="32"/>
      <c r="I74" s="32"/>
      <c r="J74" s="32"/>
      <c r="K74" s="32"/>
      <c r="L74" s="32"/>
      <c r="M74" s="32"/>
      <c r="N74" s="32"/>
      <c r="O74" s="32"/>
      <c r="P74" s="32"/>
      <c r="Q74" s="32"/>
      <c r="R74" s="32"/>
      <c r="S74" s="32"/>
      <c r="T74" s="32"/>
      <c r="U74" s="32"/>
    </row>
    <row r="75" spans="1:21">
      <c r="A75" s="32"/>
      <c r="B75" s="32"/>
      <c r="C75" s="32"/>
      <c r="D75" s="32"/>
      <c r="E75" s="32"/>
      <c r="F75" s="32"/>
      <c r="G75" s="32"/>
      <c r="H75" s="32"/>
      <c r="I75" s="32"/>
      <c r="J75" s="32"/>
      <c r="K75" s="32"/>
      <c r="L75" s="32"/>
      <c r="M75" s="32"/>
      <c r="N75" s="32"/>
      <c r="O75" s="32"/>
      <c r="P75" s="32"/>
      <c r="Q75" s="32"/>
      <c r="R75" s="32"/>
      <c r="S75" s="32"/>
      <c r="T75" s="32"/>
      <c r="U75" s="32"/>
    </row>
    <row r="76" spans="1:21">
      <c r="A76" s="32"/>
      <c r="B76" s="32"/>
      <c r="C76" s="32"/>
      <c r="D76" s="32"/>
      <c r="E76" s="32"/>
      <c r="F76" s="32"/>
      <c r="G76" s="32"/>
      <c r="H76" s="32"/>
      <c r="I76" s="32"/>
      <c r="J76" s="32"/>
      <c r="K76" s="32"/>
      <c r="L76" s="32"/>
      <c r="M76" s="32"/>
      <c r="N76" s="32"/>
      <c r="O76" s="32"/>
      <c r="P76" s="32"/>
      <c r="Q76" s="32"/>
      <c r="R76" s="32"/>
      <c r="S76" s="32"/>
      <c r="T76" s="32"/>
      <c r="U76" s="32"/>
    </row>
    <row r="77" spans="1:21">
      <c r="A77" s="32"/>
      <c r="B77" s="32"/>
      <c r="C77" s="32"/>
      <c r="D77" s="32"/>
      <c r="E77" s="32"/>
      <c r="F77" s="32"/>
      <c r="G77" s="32"/>
      <c r="H77" s="32"/>
      <c r="I77" s="32"/>
      <c r="J77" s="32"/>
      <c r="K77" s="32"/>
      <c r="L77" s="32"/>
      <c r="M77" s="32"/>
      <c r="N77" s="32"/>
      <c r="O77" s="32"/>
      <c r="P77" s="32"/>
      <c r="Q77" s="32"/>
      <c r="R77" s="32"/>
      <c r="S77" s="32"/>
      <c r="T77" s="32"/>
      <c r="U77" s="32"/>
    </row>
    <row r="78" spans="1:21">
      <c r="A78" s="32"/>
      <c r="B78" s="32"/>
      <c r="C78" s="32"/>
      <c r="D78" s="32"/>
      <c r="E78" s="32"/>
      <c r="F78" s="32"/>
      <c r="G78" s="32"/>
      <c r="H78" s="32"/>
      <c r="I78" s="32"/>
      <c r="J78" s="32"/>
      <c r="K78" s="32"/>
      <c r="L78" s="32"/>
      <c r="M78" s="32"/>
      <c r="N78" s="32"/>
      <c r="O78" s="32"/>
      <c r="P78" s="32"/>
      <c r="Q78" s="32"/>
      <c r="R78" s="32"/>
      <c r="S78" s="32"/>
      <c r="T78" s="32"/>
      <c r="U78" s="32"/>
    </row>
    <row r="79" spans="1:21">
      <c r="A79" s="32"/>
      <c r="B79" s="32"/>
      <c r="C79" s="32"/>
      <c r="D79" s="32"/>
      <c r="E79" s="32"/>
      <c r="F79" s="32"/>
      <c r="G79" s="32"/>
      <c r="H79" s="32"/>
      <c r="I79" s="32"/>
      <c r="J79" s="32"/>
      <c r="K79" s="32"/>
      <c r="L79" s="32"/>
      <c r="M79" s="32"/>
      <c r="N79" s="32"/>
      <c r="O79" s="32"/>
      <c r="P79" s="32"/>
      <c r="Q79" s="32"/>
      <c r="R79" s="32"/>
      <c r="S79" s="32"/>
      <c r="T79" s="32"/>
      <c r="U79" s="32"/>
    </row>
    <row r="80" spans="1:21">
      <c r="A80" s="32"/>
      <c r="B80" s="32"/>
      <c r="C80" s="32"/>
      <c r="D80" s="32"/>
      <c r="E80" s="32"/>
      <c r="F80" s="32"/>
      <c r="G80" s="32"/>
      <c r="H80" s="32"/>
      <c r="I80" s="32"/>
      <c r="J80" s="32"/>
      <c r="K80" s="32"/>
      <c r="L80" s="32"/>
      <c r="M80" s="32"/>
      <c r="N80" s="32"/>
      <c r="O80" s="32"/>
      <c r="P80" s="32"/>
      <c r="Q80" s="32"/>
      <c r="R80" s="32"/>
      <c r="S80" s="32"/>
      <c r="T80" s="32"/>
      <c r="U80" s="32"/>
    </row>
    <row r="81" spans="1:21">
      <c r="A81" s="32"/>
      <c r="B81" s="32"/>
      <c r="C81" s="32"/>
      <c r="D81" s="32"/>
      <c r="E81" s="32"/>
      <c r="F81" s="32"/>
      <c r="G81" s="32"/>
      <c r="H81" s="32"/>
      <c r="I81" s="32"/>
      <c r="J81" s="32"/>
      <c r="K81" s="32"/>
      <c r="L81" s="32"/>
      <c r="M81" s="32"/>
      <c r="N81" s="32"/>
      <c r="O81" s="32"/>
      <c r="P81" s="32"/>
      <c r="Q81" s="32"/>
      <c r="R81" s="32"/>
      <c r="S81" s="32"/>
      <c r="T81" s="32"/>
      <c r="U81" s="32"/>
    </row>
    <row r="82" spans="1:21">
      <c r="A82" s="32"/>
      <c r="B82" s="32"/>
      <c r="C82" s="32"/>
      <c r="D82" s="32"/>
      <c r="E82" s="32"/>
      <c r="F82" s="32"/>
      <c r="G82" s="32"/>
      <c r="H82" s="32"/>
      <c r="I82" s="32"/>
      <c r="J82" s="32"/>
      <c r="K82" s="32"/>
      <c r="L82" s="32"/>
      <c r="M82" s="32"/>
      <c r="N82" s="32"/>
      <c r="O82" s="32"/>
      <c r="P82" s="32"/>
      <c r="Q82" s="32"/>
      <c r="R82" s="32"/>
      <c r="S82" s="32"/>
      <c r="T82" s="32"/>
      <c r="U82" s="32"/>
    </row>
    <row r="83" spans="1:21">
      <c r="A83" s="32"/>
      <c r="B83" s="32"/>
      <c r="C83" s="32"/>
      <c r="D83" s="32"/>
      <c r="E83" s="32"/>
      <c r="F83" s="32"/>
      <c r="G83" s="32"/>
      <c r="H83" s="32"/>
      <c r="I83" s="32"/>
      <c r="J83" s="32"/>
      <c r="K83" s="32"/>
      <c r="L83" s="32"/>
      <c r="M83" s="32"/>
      <c r="N83" s="32"/>
      <c r="O83" s="32"/>
      <c r="P83" s="32"/>
      <c r="Q83" s="32"/>
      <c r="R83" s="32"/>
      <c r="S83" s="32"/>
      <c r="T83" s="32"/>
      <c r="U83" s="32"/>
    </row>
    <row r="84" spans="1:21">
      <c r="A84" s="32"/>
      <c r="B84" s="32"/>
      <c r="C84" s="32"/>
      <c r="D84" s="32"/>
      <c r="E84" s="32"/>
      <c r="F84" s="32"/>
      <c r="G84" s="32"/>
      <c r="H84" s="32"/>
      <c r="I84" s="32"/>
      <c r="J84" s="32"/>
      <c r="K84" s="32"/>
      <c r="L84" s="32"/>
      <c r="M84" s="32"/>
      <c r="N84" s="32"/>
      <c r="O84" s="32"/>
      <c r="P84" s="32"/>
      <c r="Q84" s="32"/>
      <c r="R84" s="32"/>
      <c r="S84" s="32"/>
      <c r="T84" s="32"/>
      <c r="U84" s="32"/>
    </row>
    <row r="85" spans="1:21">
      <c r="A85" s="32"/>
      <c r="B85" s="32"/>
      <c r="C85" s="32"/>
      <c r="D85" s="32"/>
      <c r="E85" s="32"/>
      <c r="F85" s="32"/>
      <c r="G85" s="32"/>
      <c r="H85" s="32"/>
      <c r="I85" s="32"/>
      <c r="J85" s="32"/>
      <c r="K85" s="32"/>
      <c r="L85" s="32"/>
      <c r="M85" s="32"/>
      <c r="N85" s="32"/>
      <c r="O85" s="32"/>
      <c r="P85" s="32"/>
      <c r="Q85" s="32"/>
      <c r="R85" s="32"/>
      <c r="S85" s="32"/>
      <c r="T85" s="32"/>
      <c r="U85" s="32"/>
    </row>
    <row r="86" spans="1:21">
      <c r="A86" s="32"/>
      <c r="B86" s="32"/>
      <c r="C86" s="32"/>
      <c r="D86" s="32"/>
      <c r="E86" s="32"/>
      <c r="F86" s="32"/>
      <c r="G86" s="32"/>
      <c r="H86" s="32"/>
      <c r="I86" s="32"/>
      <c r="J86" s="32"/>
      <c r="K86" s="32"/>
      <c r="L86" s="32"/>
      <c r="M86" s="32"/>
      <c r="N86" s="32"/>
      <c r="O86" s="32"/>
      <c r="P86" s="32"/>
      <c r="Q86" s="32"/>
      <c r="R86" s="32"/>
      <c r="S86" s="32"/>
      <c r="T86" s="32"/>
      <c r="U86" s="32"/>
    </row>
    <row r="87" spans="1:21">
      <c r="A87" s="32"/>
      <c r="B87" s="32"/>
      <c r="C87" s="32"/>
      <c r="D87" s="32"/>
      <c r="E87" s="32"/>
      <c r="F87" s="32"/>
      <c r="G87" s="32"/>
      <c r="H87" s="32"/>
      <c r="I87" s="32"/>
      <c r="J87" s="32"/>
      <c r="K87" s="32"/>
      <c r="L87" s="32"/>
      <c r="M87" s="32"/>
      <c r="N87" s="32"/>
      <c r="O87" s="32"/>
      <c r="P87" s="32"/>
      <c r="Q87" s="32"/>
      <c r="R87" s="32"/>
      <c r="S87" s="32"/>
      <c r="T87" s="32"/>
      <c r="U87" s="32"/>
    </row>
    <row r="88" spans="1:21">
      <c r="A88" s="32"/>
      <c r="B88" s="32"/>
      <c r="C88" s="32"/>
      <c r="D88" s="32"/>
      <c r="E88" s="32"/>
      <c r="F88" s="32"/>
      <c r="G88" s="32"/>
      <c r="H88" s="32"/>
      <c r="I88" s="32"/>
      <c r="J88" s="32"/>
      <c r="K88" s="32"/>
      <c r="L88" s="32"/>
      <c r="M88" s="32"/>
      <c r="N88" s="32"/>
      <c r="O88" s="32"/>
      <c r="P88" s="32"/>
      <c r="Q88" s="32"/>
      <c r="R88" s="32"/>
      <c r="S88" s="32"/>
      <c r="T88" s="32"/>
      <c r="U88" s="32"/>
    </row>
    <row r="89" spans="1:21">
      <c r="A89" s="32"/>
      <c r="B89" s="32"/>
      <c r="C89" s="32"/>
      <c r="D89" s="32"/>
      <c r="E89" s="32"/>
      <c r="F89" s="32"/>
      <c r="G89" s="32"/>
      <c r="H89" s="32"/>
      <c r="I89" s="32"/>
      <c r="J89" s="32"/>
      <c r="K89" s="32"/>
      <c r="L89" s="32"/>
      <c r="M89" s="32"/>
      <c r="N89" s="32"/>
      <c r="O89" s="32"/>
      <c r="P89" s="32"/>
      <c r="Q89" s="32"/>
      <c r="R89" s="32"/>
      <c r="S89" s="32"/>
      <c r="T89" s="32"/>
      <c r="U89" s="32"/>
    </row>
    <row r="90" spans="1:21">
      <c r="A90" s="32"/>
      <c r="B90" s="32"/>
      <c r="C90" s="32"/>
      <c r="D90" s="32"/>
      <c r="E90" s="32"/>
      <c r="F90" s="32"/>
      <c r="G90" s="32"/>
      <c r="H90" s="32"/>
      <c r="I90" s="32"/>
      <c r="J90" s="32"/>
      <c r="K90" s="32"/>
      <c r="L90" s="32"/>
      <c r="M90" s="32"/>
      <c r="N90" s="32"/>
      <c r="O90" s="32"/>
      <c r="P90" s="32"/>
      <c r="Q90" s="32"/>
      <c r="R90" s="32"/>
      <c r="S90" s="32"/>
      <c r="T90" s="32"/>
      <c r="U90" s="32"/>
    </row>
    <row r="91" spans="1:21">
      <c r="A91" s="32"/>
      <c r="B91" s="32"/>
      <c r="C91" s="32"/>
      <c r="D91" s="32"/>
      <c r="E91" s="32"/>
      <c r="F91" s="32"/>
      <c r="G91" s="32"/>
      <c r="H91" s="32"/>
      <c r="I91" s="32"/>
      <c r="J91" s="32"/>
      <c r="K91" s="32"/>
      <c r="L91" s="32"/>
      <c r="M91" s="32"/>
      <c r="N91" s="32"/>
      <c r="O91" s="32"/>
      <c r="P91" s="32"/>
      <c r="Q91" s="32"/>
      <c r="R91" s="32"/>
      <c r="S91" s="32"/>
      <c r="T91" s="32"/>
      <c r="U91" s="32"/>
    </row>
    <row r="92" spans="1:21">
      <c r="A92" s="32"/>
      <c r="B92" s="32"/>
      <c r="C92" s="32"/>
      <c r="D92" s="32"/>
      <c r="E92" s="32"/>
      <c r="F92" s="32"/>
      <c r="G92" s="32"/>
      <c r="H92" s="32"/>
      <c r="I92" s="32"/>
      <c r="J92" s="32"/>
      <c r="K92" s="32"/>
      <c r="L92" s="32"/>
      <c r="M92" s="32"/>
      <c r="N92" s="32"/>
      <c r="O92" s="32"/>
      <c r="P92" s="32"/>
      <c r="Q92" s="32"/>
      <c r="R92" s="32"/>
      <c r="S92" s="32"/>
      <c r="T92" s="32"/>
      <c r="U92" s="32"/>
    </row>
    <row r="93" spans="1:21">
      <c r="A93" s="32"/>
      <c r="B93" s="32"/>
      <c r="C93" s="32"/>
      <c r="D93" s="32"/>
      <c r="E93" s="32"/>
      <c r="F93" s="32"/>
      <c r="G93" s="32"/>
      <c r="H93" s="32"/>
      <c r="I93" s="32"/>
      <c r="J93" s="32"/>
      <c r="K93" s="32"/>
      <c r="L93" s="32"/>
      <c r="M93" s="32"/>
      <c r="N93" s="32"/>
      <c r="O93" s="32"/>
      <c r="P93" s="32"/>
      <c r="Q93" s="32"/>
      <c r="R93" s="32"/>
      <c r="S93" s="32"/>
      <c r="T93" s="32"/>
      <c r="U93" s="32"/>
    </row>
    <row r="94" spans="1:21">
      <c r="A94" s="32"/>
      <c r="B94" s="32"/>
      <c r="C94" s="32"/>
      <c r="D94" s="32"/>
      <c r="E94" s="32"/>
      <c r="F94" s="32"/>
      <c r="G94" s="32"/>
      <c r="H94" s="32"/>
      <c r="I94" s="32"/>
      <c r="J94" s="32"/>
      <c r="K94" s="32"/>
      <c r="L94" s="32"/>
      <c r="M94" s="32"/>
      <c r="N94" s="32"/>
      <c r="O94" s="32"/>
      <c r="P94" s="32"/>
      <c r="Q94" s="32"/>
      <c r="R94" s="32"/>
      <c r="S94" s="32"/>
      <c r="T94" s="32"/>
      <c r="U94" s="32"/>
    </row>
    <row r="95" spans="1:21">
      <c r="A95" s="32"/>
      <c r="B95" s="32"/>
      <c r="C95" s="32"/>
      <c r="D95" s="32"/>
      <c r="E95" s="32"/>
      <c r="F95" s="32"/>
      <c r="G95" s="32"/>
      <c r="H95" s="32"/>
      <c r="I95" s="32"/>
      <c r="J95" s="32"/>
      <c r="K95" s="32"/>
      <c r="L95" s="32"/>
      <c r="M95" s="32"/>
      <c r="N95" s="32"/>
      <c r="O95" s="32"/>
      <c r="P95" s="32"/>
      <c r="Q95" s="32"/>
      <c r="R95" s="32"/>
      <c r="S95" s="32"/>
      <c r="T95" s="32"/>
      <c r="U95" s="32"/>
    </row>
    <row r="96" spans="1:21">
      <c r="A96" s="32"/>
      <c r="B96" s="32"/>
      <c r="C96" s="32"/>
      <c r="D96" s="32"/>
      <c r="E96" s="32"/>
      <c r="F96" s="32"/>
      <c r="G96" s="32"/>
      <c r="H96" s="32"/>
      <c r="I96" s="32"/>
      <c r="J96" s="32"/>
      <c r="K96" s="32"/>
      <c r="L96" s="32"/>
      <c r="M96" s="32"/>
      <c r="N96" s="32"/>
      <c r="O96" s="32"/>
      <c r="P96" s="32"/>
      <c r="Q96" s="32"/>
      <c r="R96" s="32"/>
      <c r="S96" s="32"/>
      <c r="T96" s="32"/>
      <c r="U96" s="32"/>
    </row>
    <row r="97" spans="1:21">
      <c r="A97" s="32"/>
      <c r="B97" s="32"/>
      <c r="C97" s="32"/>
      <c r="D97" s="32"/>
      <c r="E97" s="32"/>
      <c r="F97" s="32"/>
      <c r="G97" s="32"/>
      <c r="H97" s="32"/>
      <c r="I97" s="32"/>
      <c r="J97" s="32"/>
      <c r="K97" s="32"/>
      <c r="L97" s="32"/>
      <c r="M97" s="32"/>
      <c r="N97" s="32"/>
      <c r="O97" s="32"/>
      <c r="P97" s="32"/>
      <c r="Q97" s="32"/>
      <c r="R97" s="32"/>
      <c r="S97" s="32"/>
      <c r="T97" s="32"/>
      <c r="U97" s="32"/>
    </row>
    <row r="98" spans="1:21">
      <c r="A98" s="32"/>
      <c r="B98" s="32"/>
      <c r="C98" s="32"/>
      <c r="D98" s="32"/>
      <c r="E98" s="32"/>
      <c r="F98" s="32"/>
      <c r="G98" s="32"/>
      <c r="H98" s="32"/>
      <c r="I98" s="32"/>
      <c r="J98" s="32"/>
      <c r="K98" s="32"/>
      <c r="L98" s="32"/>
      <c r="M98" s="32"/>
      <c r="N98" s="32"/>
      <c r="O98" s="32"/>
      <c r="P98" s="32"/>
      <c r="Q98" s="32"/>
      <c r="R98" s="32"/>
      <c r="S98" s="32"/>
      <c r="T98" s="32"/>
      <c r="U98" s="32"/>
    </row>
    <row r="99" spans="1:21">
      <c r="A99" s="32"/>
      <c r="B99" s="32"/>
      <c r="C99" s="32"/>
      <c r="D99" s="32"/>
      <c r="E99" s="32"/>
      <c r="F99" s="32"/>
      <c r="G99" s="32"/>
      <c r="H99" s="32"/>
      <c r="I99" s="32"/>
      <c r="J99" s="32"/>
      <c r="K99" s="32"/>
      <c r="L99" s="32"/>
      <c r="M99" s="32"/>
      <c r="N99" s="32"/>
      <c r="O99" s="32"/>
      <c r="P99" s="32"/>
      <c r="Q99" s="32"/>
      <c r="R99" s="32"/>
      <c r="S99" s="32"/>
      <c r="T99" s="32"/>
      <c r="U99" s="32"/>
    </row>
    <row r="100" spans="1:21">
      <c r="A100" s="32"/>
      <c r="B100" s="32"/>
      <c r="C100" s="32"/>
      <c r="D100" s="32"/>
      <c r="E100" s="32"/>
      <c r="F100" s="32"/>
      <c r="G100" s="32"/>
      <c r="H100" s="32"/>
      <c r="I100" s="32"/>
      <c r="J100" s="32"/>
      <c r="K100" s="32"/>
      <c r="L100" s="32"/>
      <c r="M100" s="32"/>
      <c r="N100" s="32"/>
      <c r="O100" s="32"/>
      <c r="P100" s="32"/>
      <c r="Q100" s="32"/>
      <c r="R100" s="32"/>
      <c r="S100" s="32"/>
      <c r="T100" s="32"/>
      <c r="U100" s="32"/>
    </row>
    <row r="101" spans="1:21">
      <c r="A101" s="32"/>
      <c r="B101" s="32"/>
      <c r="C101" s="32"/>
      <c r="D101" s="32"/>
      <c r="E101" s="32"/>
      <c r="F101" s="32"/>
      <c r="G101" s="32"/>
      <c r="H101" s="32"/>
      <c r="I101" s="32"/>
      <c r="J101" s="32"/>
      <c r="K101" s="32"/>
      <c r="L101" s="32"/>
      <c r="M101" s="32"/>
      <c r="N101" s="32"/>
      <c r="O101" s="32"/>
      <c r="P101" s="32"/>
      <c r="Q101" s="32"/>
      <c r="R101" s="32"/>
      <c r="S101" s="32"/>
      <c r="T101" s="32"/>
      <c r="U101" s="32"/>
    </row>
    <row r="102" spans="1:21">
      <c r="A102" s="32"/>
      <c r="B102" s="32"/>
      <c r="C102" s="32"/>
      <c r="D102" s="32"/>
      <c r="E102" s="32"/>
      <c r="F102" s="32"/>
      <c r="G102" s="32"/>
      <c r="H102" s="32"/>
      <c r="I102" s="32"/>
      <c r="J102" s="32"/>
      <c r="K102" s="32"/>
      <c r="L102" s="32"/>
      <c r="M102" s="32"/>
      <c r="N102" s="32"/>
      <c r="O102" s="32"/>
      <c r="P102" s="32"/>
      <c r="Q102" s="32"/>
      <c r="R102" s="32"/>
      <c r="S102" s="32"/>
      <c r="T102" s="32"/>
      <c r="U102" s="32"/>
    </row>
    <row r="103" spans="1:21">
      <c r="A103" s="32"/>
      <c r="B103" s="32"/>
      <c r="C103" s="32"/>
      <c r="D103" s="32"/>
      <c r="E103" s="32"/>
      <c r="F103" s="32"/>
      <c r="G103" s="32"/>
      <c r="H103" s="32"/>
      <c r="I103" s="32"/>
      <c r="J103" s="32"/>
      <c r="K103" s="32"/>
      <c r="L103" s="32"/>
      <c r="M103" s="32"/>
      <c r="N103" s="32"/>
      <c r="O103" s="32"/>
      <c r="P103" s="32"/>
      <c r="Q103" s="32"/>
      <c r="R103" s="32"/>
      <c r="S103" s="32"/>
      <c r="T103" s="32"/>
      <c r="U103" s="32"/>
    </row>
    <row r="104" spans="1:21">
      <c r="A104" s="32"/>
      <c r="B104" s="32"/>
      <c r="C104" s="32"/>
      <c r="D104" s="32"/>
      <c r="E104" s="32"/>
      <c r="F104" s="32"/>
      <c r="G104" s="32"/>
      <c r="H104" s="32"/>
      <c r="I104" s="32"/>
      <c r="J104" s="32"/>
      <c r="K104" s="32"/>
      <c r="L104" s="32"/>
      <c r="M104" s="32"/>
      <c r="N104" s="32"/>
      <c r="O104" s="32"/>
      <c r="P104" s="32"/>
      <c r="Q104" s="32"/>
      <c r="R104" s="32"/>
      <c r="S104" s="32"/>
      <c r="T104" s="32"/>
      <c r="U104" s="32"/>
    </row>
    <row r="105" spans="1:21">
      <c r="A105" s="32"/>
      <c r="B105" s="32"/>
      <c r="C105" s="32"/>
      <c r="D105" s="32"/>
      <c r="E105" s="32"/>
      <c r="F105" s="32"/>
      <c r="G105" s="32"/>
      <c r="H105" s="32"/>
      <c r="I105" s="32"/>
      <c r="J105" s="32"/>
      <c r="K105" s="32"/>
      <c r="L105" s="32"/>
      <c r="M105" s="32"/>
      <c r="N105" s="32"/>
      <c r="O105" s="32"/>
      <c r="P105" s="32"/>
      <c r="Q105" s="32"/>
      <c r="R105" s="32"/>
      <c r="S105" s="32"/>
      <c r="T105" s="32"/>
      <c r="U105" s="32"/>
    </row>
    <row r="106" spans="1:21">
      <c r="A106" s="32"/>
      <c r="B106" s="32"/>
      <c r="C106" s="32"/>
      <c r="D106" s="32"/>
      <c r="E106" s="32"/>
      <c r="F106" s="32"/>
      <c r="G106" s="32"/>
      <c r="H106" s="32"/>
      <c r="I106" s="32"/>
      <c r="J106" s="32"/>
      <c r="K106" s="32"/>
      <c r="L106" s="32"/>
      <c r="M106" s="32"/>
      <c r="N106" s="32"/>
      <c r="O106" s="32"/>
      <c r="P106" s="32"/>
      <c r="Q106" s="32"/>
      <c r="R106" s="32"/>
      <c r="S106" s="32"/>
      <c r="T106" s="32"/>
      <c r="U106" s="32"/>
    </row>
    <row r="107" spans="1:21">
      <c r="A107" s="32"/>
      <c r="B107" s="32"/>
      <c r="C107" s="32"/>
      <c r="D107" s="32"/>
      <c r="E107" s="32"/>
      <c r="F107" s="32"/>
      <c r="G107" s="32"/>
      <c r="H107" s="32"/>
      <c r="I107" s="32"/>
      <c r="J107" s="32"/>
      <c r="K107" s="32"/>
      <c r="L107" s="32"/>
      <c r="M107" s="32"/>
      <c r="N107" s="32"/>
      <c r="O107" s="32"/>
      <c r="P107" s="32"/>
      <c r="Q107" s="32"/>
      <c r="R107" s="32"/>
      <c r="S107" s="32"/>
      <c r="T107" s="32"/>
      <c r="U107" s="32"/>
    </row>
    <row r="108" spans="1:21">
      <c r="A108" s="32"/>
      <c r="B108" s="32"/>
      <c r="C108" s="32"/>
      <c r="D108" s="32"/>
      <c r="E108" s="32"/>
      <c r="F108" s="32"/>
      <c r="G108" s="32"/>
      <c r="H108" s="32"/>
      <c r="I108" s="32"/>
      <c r="J108" s="32"/>
      <c r="K108" s="32"/>
      <c r="L108" s="32"/>
      <c r="M108" s="32"/>
      <c r="N108" s="32"/>
      <c r="O108" s="32"/>
      <c r="P108" s="32"/>
      <c r="Q108" s="32"/>
      <c r="R108" s="32"/>
      <c r="S108" s="32"/>
      <c r="T108" s="32"/>
      <c r="U108" s="32"/>
    </row>
    <row r="109" spans="1:21">
      <c r="A109" s="32"/>
      <c r="B109" s="32"/>
      <c r="C109" s="32"/>
      <c r="D109" s="32"/>
      <c r="E109" s="32"/>
      <c r="F109" s="32"/>
      <c r="G109" s="32"/>
      <c r="H109" s="32"/>
      <c r="I109" s="32"/>
      <c r="J109" s="32"/>
      <c r="K109" s="32"/>
      <c r="L109" s="32"/>
      <c r="M109" s="32"/>
      <c r="N109" s="32"/>
      <c r="O109" s="32"/>
      <c r="P109" s="32"/>
      <c r="Q109" s="32"/>
      <c r="R109" s="32"/>
      <c r="S109" s="32"/>
      <c r="T109" s="32"/>
      <c r="U109" s="32"/>
    </row>
    <row r="110" spans="1:21">
      <c r="A110" s="32"/>
      <c r="B110" s="32"/>
      <c r="C110" s="32"/>
      <c r="D110" s="32"/>
      <c r="E110" s="32"/>
      <c r="F110" s="32"/>
      <c r="G110" s="32"/>
      <c r="H110" s="32"/>
      <c r="I110" s="32"/>
      <c r="J110" s="32"/>
      <c r="K110" s="32"/>
      <c r="L110" s="32"/>
      <c r="M110" s="32"/>
      <c r="N110" s="32"/>
      <c r="O110" s="32"/>
      <c r="P110" s="32"/>
      <c r="Q110" s="32"/>
      <c r="R110" s="32"/>
      <c r="S110" s="32"/>
      <c r="T110" s="32"/>
      <c r="U110" s="32"/>
    </row>
    <row r="111" spans="1:21">
      <c r="A111" s="32"/>
      <c r="B111" s="32"/>
      <c r="C111" s="32"/>
      <c r="D111" s="32"/>
      <c r="E111" s="32"/>
      <c r="F111" s="32"/>
      <c r="G111" s="32"/>
      <c r="H111" s="32"/>
      <c r="I111" s="32"/>
      <c r="J111" s="32"/>
      <c r="K111" s="32"/>
      <c r="L111" s="32"/>
      <c r="M111" s="32"/>
      <c r="N111" s="32"/>
      <c r="O111" s="32"/>
      <c r="P111" s="32"/>
      <c r="Q111" s="32"/>
      <c r="R111" s="32"/>
      <c r="S111" s="32"/>
      <c r="T111" s="32"/>
      <c r="U111" s="32"/>
    </row>
    <row r="112" spans="1:21">
      <c r="A112" s="32"/>
      <c r="B112" s="32"/>
      <c r="C112" s="32"/>
      <c r="D112" s="32"/>
      <c r="E112" s="32"/>
      <c r="F112" s="32"/>
      <c r="G112" s="32"/>
      <c r="H112" s="32"/>
      <c r="I112" s="32"/>
      <c r="J112" s="32"/>
      <c r="K112" s="32"/>
      <c r="L112" s="32"/>
      <c r="M112" s="32"/>
      <c r="N112" s="32"/>
      <c r="O112" s="32"/>
      <c r="P112" s="32"/>
      <c r="Q112" s="32"/>
      <c r="R112" s="32"/>
      <c r="S112" s="32"/>
      <c r="T112" s="32"/>
      <c r="U112" s="32"/>
    </row>
    <row r="113" spans="1:21">
      <c r="A113" s="32"/>
      <c r="B113" s="32"/>
      <c r="C113" s="32"/>
      <c r="D113" s="32"/>
      <c r="E113" s="32"/>
      <c r="F113" s="32"/>
      <c r="G113" s="32"/>
      <c r="H113" s="32"/>
      <c r="I113" s="32"/>
      <c r="J113" s="32"/>
      <c r="K113" s="32"/>
      <c r="L113" s="32"/>
      <c r="M113" s="32"/>
      <c r="N113" s="32"/>
      <c r="O113" s="32"/>
      <c r="P113" s="32"/>
      <c r="Q113" s="32"/>
      <c r="R113" s="32"/>
      <c r="S113" s="32"/>
      <c r="T113" s="32"/>
      <c r="U113" s="32"/>
    </row>
    <row r="114" spans="1:21">
      <c r="A114" s="32"/>
      <c r="B114" s="32"/>
      <c r="C114" s="32"/>
      <c r="D114" s="32"/>
      <c r="E114" s="32"/>
      <c r="F114" s="32"/>
      <c r="G114" s="32"/>
      <c r="H114" s="32"/>
      <c r="I114" s="32"/>
      <c r="J114" s="32"/>
      <c r="K114" s="32"/>
      <c r="L114" s="32"/>
      <c r="M114" s="32"/>
      <c r="N114" s="32"/>
      <c r="O114" s="32"/>
      <c r="P114" s="32"/>
      <c r="Q114" s="32"/>
      <c r="R114" s="32"/>
      <c r="S114" s="32"/>
      <c r="T114" s="32"/>
      <c r="U114" s="32"/>
    </row>
    <row r="115" spans="1:21">
      <c r="A115" s="32"/>
      <c r="B115" s="32"/>
      <c r="C115" s="32"/>
      <c r="D115" s="32"/>
      <c r="E115" s="32"/>
      <c r="F115" s="32"/>
      <c r="G115" s="32"/>
      <c r="H115" s="32"/>
      <c r="I115" s="32"/>
      <c r="J115" s="32"/>
      <c r="K115" s="32"/>
      <c r="L115" s="32"/>
      <c r="M115" s="32"/>
      <c r="N115" s="32"/>
      <c r="O115" s="32"/>
      <c r="P115" s="32"/>
      <c r="Q115" s="32"/>
      <c r="R115" s="32"/>
      <c r="S115" s="32"/>
      <c r="T115" s="32"/>
      <c r="U115" s="32"/>
    </row>
    <row r="116" spans="1:21">
      <c r="A116" s="32"/>
      <c r="B116" s="32"/>
      <c r="C116" s="32"/>
      <c r="D116" s="32"/>
      <c r="E116" s="32"/>
      <c r="F116" s="32"/>
      <c r="G116" s="32"/>
      <c r="H116" s="32"/>
      <c r="I116" s="32"/>
      <c r="J116" s="32"/>
      <c r="K116" s="32"/>
      <c r="L116" s="32"/>
      <c r="M116" s="32"/>
      <c r="N116" s="32"/>
      <c r="O116" s="32"/>
      <c r="P116" s="32"/>
      <c r="Q116" s="32"/>
      <c r="R116" s="32"/>
      <c r="S116" s="32"/>
      <c r="T116" s="32"/>
      <c r="U116" s="32"/>
    </row>
    <row r="117" spans="1:21">
      <c r="A117" s="32"/>
      <c r="B117" s="32"/>
      <c r="C117" s="32"/>
      <c r="D117" s="32"/>
      <c r="E117" s="32"/>
      <c r="F117" s="32"/>
      <c r="G117" s="32"/>
      <c r="H117" s="32"/>
      <c r="I117" s="32"/>
      <c r="J117" s="32"/>
      <c r="K117" s="32"/>
      <c r="L117" s="32"/>
      <c r="M117" s="32"/>
      <c r="N117" s="32"/>
      <c r="O117" s="32"/>
      <c r="P117" s="32"/>
      <c r="Q117" s="32"/>
      <c r="R117" s="32"/>
      <c r="S117" s="32"/>
      <c r="T117" s="32"/>
      <c r="U117" s="32"/>
    </row>
    <row r="118" spans="1:21">
      <c r="A118" s="32"/>
      <c r="B118" s="32"/>
      <c r="C118" s="32"/>
      <c r="D118" s="32"/>
      <c r="E118" s="32"/>
      <c r="F118" s="32"/>
      <c r="G118" s="32"/>
      <c r="H118" s="32"/>
      <c r="I118" s="32"/>
      <c r="J118" s="32"/>
      <c r="K118" s="32"/>
      <c r="L118" s="32"/>
      <c r="M118" s="32"/>
      <c r="N118" s="32"/>
      <c r="O118" s="32"/>
      <c r="P118" s="32"/>
      <c r="Q118" s="32"/>
      <c r="R118" s="32"/>
      <c r="S118" s="32"/>
      <c r="T118" s="32"/>
      <c r="U118" s="32"/>
    </row>
    <row r="119" spans="1:21">
      <c r="A119" s="32"/>
      <c r="B119" s="32"/>
      <c r="C119" s="32"/>
      <c r="D119" s="32"/>
      <c r="E119" s="32"/>
      <c r="F119" s="32"/>
      <c r="G119" s="32"/>
      <c r="H119" s="32"/>
      <c r="I119" s="32"/>
      <c r="J119" s="32"/>
      <c r="K119" s="32"/>
      <c r="L119" s="32"/>
      <c r="M119" s="32"/>
      <c r="N119" s="32"/>
      <c r="O119" s="32"/>
      <c r="P119" s="32"/>
      <c r="Q119" s="32"/>
      <c r="R119" s="32"/>
      <c r="S119" s="32"/>
      <c r="T119" s="32"/>
      <c r="U119" s="32"/>
    </row>
    <row r="120" spans="1:21">
      <c r="A120" s="32"/>
      <c r="B120" s="32"/>
      <c r="C120" s="32"/>
      <c r="D120" s="32"/>
      <c r="E120" s="32"/>
      <c r="F120" s="32"/>
      <c r="G120" s="32"/>
      <c r="H120" s="32"/>
      <c r="I120" s="32"/>
      <c r="J120" s="32"/>
      <c r="K120" s="32"/>
      <c r="L120" s="32"/>
      <c r="M120" s="32"/>
      <c r="N120" s="32"/>
      <c r="O120" s="32"/>
      <c r="P120" s="32"/>
      <c r="Q120" s="32"/>
      <c r="R120" s="32"/>
      <c r="S120" s="32"/>
      <c r="T120" s="32"/>
      <c r="U120" s="32"/>
    </row>
    <row r="121" spans="1:21">
      <c r="A121" s="32"/>
      <c r="B121" s="32"/>
      <c r="C121" s="32"/>
      <c r="D121" s="32"/>
      <c r="E121" s="32"/>
      <c r="F121" s="32"/>
      <c r="G121" s="32"/>
      <c r="H121" s="32"/>
      <c r="I121" s="32"/>
      <c r="J121" s="32"/>
      <c r="K121" s="32"/>
      <c r="L121" s="32"/>
      <c r="M121" s="32"/>
      <c r="N121" s="32"/>
      <c r="O121" s="32"/>
      <c r="P121" s="32"/>
      <c r="Q121" s="32"/>
      <c r="R121" s="32"/>
      <c r="S121" s="32"/>
      <c r="T121" s="32"/>
      <c r="U121" s="32"/>
    </row>
    <row r="122" spans="1:21">
      <c r="A122" s="32"/>
      <c r="B122" s="32"/>
      <c r="C122" s="32"/>
      <c r="D122" s="32"/>
      <c r="E122" s="32"/>
      <c r="F122" s="32"/>
      <c r="G122" s="32"/>
      <c r="H122" s="32"/>
      <c r="I122" s="32"/>
      <c r="J122" s="32"/>
      <c r="K122" s="32"/>
      <c r="L122" s="32"/>
      <c r="M122" s="32"/>
      <c r="N122" s="32"/>
      <c r="O122" s="32"/>
      <c r="P122" s="32"/>
      <c r="Q122" s="32"/>
      <c r="R122" s="32"/>
      <c r="S122" s="32"/>
      <c r="T122" s="32"/>
      <c r="U122" s="32"/>
    </row>
    <row r="123" spans="1:21">
      <c r="A123" s="32"/>
      <c r="B123" s="32"/>
      <c r="C123" s="32"/>
      <c r="D123" s="32"/>
      <c r="E123" s="32"/>
      <c r="F123" s="32"/>
      <c r="G123" s="32"/>
      <c r="H123" s="32"/>
      <c r="I123" s="32"/>
      <c r="J123" s="32"/>
      <c r="K123" s="32"/>
      <c r="L123" s="32"/>
      <c r="M123" s="32"/>
      <c r="N123" s="32"/>
      <c r="O123" s="32"/>
      <c r="P123" s="32"/>
      <c r="Q123" s="32"/>
      <c r="R123" s="32"/>
      <c r="S123" s="32"/>
      <c r="T123" s="32"/>
      <c r="U123" s="32"/>
    </row>
    <row r="124" spans="1:21">
      <c r="A124" s="32"/>
      <c r="B124" s="32"/>
      <c r="C124" s="32"/>
      <c r="D124" s="32"/>
      <c r="E124" s="32"/>
      <c r="F124" s="32"/>
      <c r="G124" s="32"/>
      <c r="H124" s="32"/>
      <c r="I124" s="32"/>
      <c r="J124" s="32"/>
      <c r="K124" s="32"/>
      <c r="L124" s="32"/>
      <c r="M124" s="32"/>
      <c r="N124" s="32"/>
      <c r="O124" s="32"/>
      <c r="P124" s="32"/>
      <c r="Q124" s="32"/>
      <c r="R124" s="32"/>
      <c r="S124" s="32"/>
      <c r="T124" s="32"/>
      <c r="U124" s="32"/>
    </row>
    <row r="125" spans="1:21">
      <c r="A125" s="32"/>
      <c r="B125" s="32"/>
      <c r="C125" s="32"/>
      <c r="D125" s="32"/>
      <c r="E125" s="32"/>
      <c r="F125" s="32"/>
      <c r="G125" s="32"/>
      <c r="H125" s="32"/>
      <c r="I125" s="32"/>
      <c r="J125" s="32"/>
      <c r="K125" s="32"/>
      <c r="L125" s="32"/>
      <c r="M125" s="32"/>
      <c r="N125" s="32"/>
      <c r="O125" s="32"/>
      <c r="P125" s="32"/>
      <c r="Q125" s="32"/>
      <c r="R125" s="32"/>
      <c r="S125" s="32"/>
      <c r="T125" s="32"/>
      <c r="U125" s="32"/>
    </row>
    <row r="126" spans="1:21">
      <c r="A126" s="32"/>
      <c r="B126" s="32"/>
      <c r="C126" s="32"/>
      <c r="D126" s="32"/>
      <c r="E126" s="32"/>
      <c r="F126" s="32"/>
      <c r="G126" s="32"/>
      <c r="H126" s="32"/>
      <c r="I126" s="32"/>
      <c r="J126" s="32"/>
      <c r="K126" s="32"/>
      <c r="L126" s="32"/>
      <c r="M126" s="32"/>
      <c r="N126" s="32"/>
      <c r="O126" s="32"/>
      <c r="P126" s="32"/>
      <c r="Q126" s="32"/>
      <c r="R126" s="32"/>
      <c r="S126" s="32"/>
      <c r="T126" s="32"/>
      <c r="U126" s="32"/>
    </row>
    <row r="127" spans="1:21">
      <c r="A127" s="32"/>
      <c r="B127" s="32"/>
      <c r="C127" s="32"/>
      <c r="D127" s="32"/>
      <c r="E127" s="32"/>
      <c r="F127" s="32"/>
      <c r="G127" s="32"/>
      <c r="H127" s="32"/>
      <c r="I127" s="32"/>
      <c r="J127" s="32"/>
      <c r="K127" s="32"/>
      <c r="L127" s="32"/>
      <c r="M127" s="32"/>
      <c r="N127" s="32"/>
      <c r="O127" s="32"/>
      <c r="P127" s="32"/>
      <c r="Q127" s="32"/>
      <c r="R127" s="32"/>
      <c r="S127" s="32"/>
      <c r="T127" s="32"/>
      <c r="U127" s="32"/>
    </row>
    <row r="128" spans="1:21">
      <c r="A128" s="32"/>
      <c r="B128" s="32"/>
      <c r="C128" s="32"/>
      <c r="D128" s="32"/>
      <c r="E128" s="32"/>
      <c r="F128" s="32"/>
      <c r="G128" s="32"/>
      <c r="H128" s="32"/>
      <c r="I128" s="32"/>
      <c r="J128" s="32"/>
      <c r="K128" s="32"/>
      <c r="L128" s="32"/>
      <c r="M128" s="32"/>
      <c r="N128" s="32"/>
      <c r="O128" s="32"/>
      <c r="P128" s="32"/>
      <c r="Q128" s="32"/>
      <c r="R128" s="32"/>
      <c r="S128" s="32"/>
      <c r="T128" s="32"/>
      <c r="U128" s="32"/>
    </row>
    <row r="129" spans="1:21">
      <c r="A129" s="32"/>
      <c r="B129" s="32"/>
      <c r="C129" s="32"/>
      <c r="D129" s="32"/>
      <c r="E129" s="32"/>
      <c r="F129" s="32"/>
      <c r="G129" s="32"/>
      <c r="H129" s="32"/>
      <c r="I129" s="32"/>
      <c r="J129" s="32"/>
      <c r="K129" s="32"/>
      <c r="L129" s="32"/>
      <c r="M129" s="32"/>
      <c r="N129" s="32"/>
      <c r="O129" s="32"/>
      <c r="P129" s="32"/>
      <c r="Q129" s="32"/>
      <c r="R129" s="32"/>
      <c r="S129" s="32"/>
      <c r="T129" s="32"/>
      <c r="U129" s="32"/>
    </row>
    <row r="130" spans="1:21">
      <c r="A130" s="32"/>
      <c r="B130" s="32"/>
      <c r="C130" s="32"/>
      <c r="D130" s="32"/>
      <c r="E130" s="32"/>
      <c r="F130" s="32"/>
      <c r="G130" s="32"/>
      <c r="H130" s="32"/>
      <c r="I130" s="32"/>
      <c r="J130" s="32"/>
      <c r="K130" s="32"/>
      <c r="L130" s="32"/>
      <c r="M130" s="32"/>
      <c r="N130" s="32"/>
      <c r="O130" s="32"/>
      <c r="P130" s="32"/>
      <c r="Q130" s="32"/>
      <c r="R130" s="32"/>
      <c r="S130" s="32"/>
      <c r="T130" s="32"/>
      <c r="U130" s="32"/>
    </row>
    <row r="131" spans="1:21">
      <c r="A131" s="32"/>
      <c r="B131" s="32"/>
      <c r="C131" s="32"/>
      <c r="D131" s="32"/>
      <c r="E131" s="32"/>
      <c r="F131" s="32"/>
      <c r="G131" s="32"/>
      <c r="H131" s="32"/>
      <c r="I131" s="32"/>
      <c r="J131" s="32"/>
      <c r="K131" s="32"/>
      <c r="L131" s="32"/>
      <c r="M131" s="32"/>
      <c r="N131" s="32"/>
      <c r="O131" s="32"/>
      <c r="P131" s="32"/>
      <c r="Q131" s="32"/>
      <c r="R131" s="32"/>
      <c r="S131" s="32"/>
      <c r="T131" s="32"/>
      <c r="U131" s="32"/>
    </row>
    <row r="132" spans="1:21">
      <c r="A132" s="32"/>
      <c r="B132" s="32"/>
      <c r="C132" s="32"/>
      <c r="D132" s="32"/>
      <c r="E132" s="32"/>
      <c r="F132" s="32"/>
      <c r="G132" s="32"/>
      <c r="H132" s="32"/>
      <c r="I132" s="32"/>
      <c r="J132" s="32"/>
      <c r="K132" s="32"/>
      <c r="L132" s="32"/>
      <c r="M132" s="32"/>
      <c r="N132" s="32"/>
      <c r="O132" s="32"/>
      <c r="P132" s="32"/>
      <c r="Q132" s="32"/>
      <c r="R132" s="32"/>
      <c r="S132" s="32"/>
      <c r="T132" s="32"/>
      <c r="U132" s="32"/>
    </row>
    <row r="133" spans="1:21">
      <c r="A133" s="32"/>
      <c r="B133" s="32"/>
      <c r="C133" s="32"/>
      <c r="D133" s="32"/>
      <c r="E133" s="32"/>
      <c r="F133" s="32"/>
      <c r="G133" s="32"/>
      <c r="H133" s="32"/>
      <c r="I133" s="32"/>
      <c r="J133" s="32"/>
      <c r="K133" s="32"/>
      <c r="L133" s="32"/>
      <c r="M133" s="32"/>
      <c r="N133" s="32"/>
      <c r="O133" s="32"/>
      <c r="P133" s="32"/>
      <c r="Q133" s="32"/>
      <c r="R133" s="32"/>
      <c r="S133" s="32"/>
      <c r="T133" s="32"/>
      <c r="U133" s="32"/>
    </row>
    <row r="134" spans="1:21">
      <c r="A134" s="32"/>
      <c r="B134" s="32"/>
      <c r="C134" s="32"/>
      <c r="D134" s="32"/>
      <c r="E134" s="32"/>
      <c r="F134" s="32"/>
      <c r="G134" s="32"/>
      <c r="H134" s="32"/>
      <c r="I134" s="32"/>
      <c r="J134" s="32"/>
      <c r="K134" s="32"/>
      <c r="L134" s="32"/>
      <c r="M134" s="32"/>
      <c r="N134" s="32"/>
      <c r="O134" s="32"/>
      <c r="P134" s="32"/>
      <c r="Q134" s="32"/>
      <c r="R134" s="32"/>
      <c r="S134" s="32"/>
      <c r="T134" s="32"/>
      <c r="U134" s="32"/>
    </row>
    <row r="135" spans="1:21">
      <c r="A135" s="32"/>
      <c r="B135" s="32"/>
      <c r="C135" s="32"/>
      <c r="D135" s="32"/>
      <c r="E135" s="32"/>
      <c r="F135" s="32"/>
      <c r="G135" s="32"/>
      <c r="H135" s="32"/>
      <c r="I135" s="32"/>
      <c r="J135" s="32"/>
      <c r="K135" s="32"/>
      <c r="L135" s="32"/>
      <c r="M135" s="32"/>
      <c r="N135" s="32"/>
      <c r="O135" s="32"/>
      <c r="P135" s="32"/>
      <c r="Q135" s="32"/>
      <c r="R135" s="32"/>
      <c r="S135" s="32"/>
      <c r="T135" s="32"/>
      <c r="U135" s="32"/>
    </row>
    <row r="136" spans="1:21">
      <c r="A136" s="32"/>
      <c r="B136" s="32"/>
      <c r="C136" s="32"/>
      <c r="D136" s="32"/>
      <c r="E136" s="32"/>
      <c r="F136" s="32"/>
      <c r="G136" s="32"/>
      <c r="H136" s="32"/>
      <c r="I136" s="32"/>
      <c r="J136" s="32"/>
      <c r="K136" s="32"/>
      <c r="L136" s="32"/>
      <c r="M136" s="32"/>
      <c r="N136" s="32"/>
      <c r="O136" s="32"/>
      <c r="P136" s="32"/>
      <c r="Q136" s="32"/>
      <c r="R136" s="32"/>
      <c r="S136" s="32"/>
      <c r="T136" s="32"/>
      <c r="U136" s="32"/>
    </row>
    <row r="137" spans="1:21">
      <c r="A137" s="32"/>
      <c r="B137" s="32"/>
      <c r="C137" s="32"/>
      <c r="D137" s="32"/>
      <c r="E137" s="32"/>
      <c r="F137" s="32"/>
      <c r="G137" s="32"/>
      <c r="H137" s="32"/>
      <c r="I137" s="32"/>
      <c r="J137" s="32"/>
      <c r="K137" s="32"/>
      <c r="L137" s="32"/>
      <c r="M137" s="32"/>
      <c r="N137" s="32"/>
      <c r="O137" s="32"/>
      <c r="P137" s="32"/>
      <c r="Q137" s="32"/>
      <c r="R137" s="32"/>
      <c r="S137" s="32"/>
      <c r="T137" s="32"/>
      <c r="U137" s="32"/>
    </row>
    <row r="138" spans="1:21">
      <c r="A138" s="32"/>
      <c r="B138" s="32"/>
      <c r="C138" s="32"/>
      <c r="D138" s="32"/>
      <c r="E138" s="32"/>
      <c r="F138" s="32"/>
      <c r="G138" s="32"/>
      <c r="H138" s="32"/>
      <c r="I138" s="32"/>
      <c r="J138" s="32"/>
      <c r="K138" s="32"/>
      <c r="L138" s="32"/>
      <c r="M138" s="32"/>
      <c r="N138" s="32"/>
      <c r="O138" s="32"/>
      <c r="P138" s="32"/>
      <c r="Q138" s="32"/>
      <c r="R138" s="32"/>
      <c r="S138" s="32"/>
      <c r="T138" s="32"/>
      <c r="U138" s="32"/>
    </row>
    <row r="139" spans="1:21">
      <c r="A139" s="32"/>
      <c r="B139" s="32"/>
      <c r="C139" s="32"/>
      <c r="D139" s="32"/>
      <c r="E139" s="32"/>
      <c r="F139" s="32"/>
      <c r="G139" s="32"/>
      <c r="H139" s="32"/>
      <c r="I139" s="32"/>
      <c r="J139" s="32"/>
      <c r="K139" s="32"/>
      <c r="L139" s="32"/>
      <c r="M139" s="32"/>
      <c r="N139" s="32"/>
      <c r="O139" s="32"/>
      <c r="P139" s="32"/>
      <c r="Q139" s="32"/>
      <c r="R139" s="32"/>
      <c r="S139" s="32"/>
      <c r="T139" s="32"/>
      <c r="U139" s="32"/>
    </row>
    <row r="140" spans="1:21">
      <c r="A140" s="32"/>
      <c r="B140" s="32"/>
      <c r="C140" s="32"/>
      <c r="D140" s="32"/>
      <c r="E140" s="32"/>
      <c r="F140" s="32"/>
      <c r="G140" s="32"/>
      <c r="H140" s="32"/>
      <c r="I140" s="32"/>
      <c r="J140" s="32"/>
      <c r="K140" s="32"/>
      <c r="L140" s="32"/>
      <c r="M140" s="32"/>
      <c r="N140" s="32"/>
      <c r="O140" s="32"/>
      <c r="P140" s="32"/>
      <c r="Q140" s="32"/>
      <c r="R140" s="32"/>
      <c r="S140" s="32"/>
      <c r="T140" s="32"/>
      <c r="U140" s="32"/>
    </row>
    <row r="141" spans="1:21">
      <c r="A141" s="32"/>
      <c r="B141" s="32"/>
      <c r="C141" s="32"/>
      <c r="D141" s="32"/>
      <c r="E141" s="32"/>
      <c r="F141" s="32"/>
      <c r="G141" s="32"/>
      <c r="H141" s="32"/>
      <c r="I141" s="32"/>
      <c r="J141" s="32"/>
      <c r="K141" s="32"/>
      <c r="L141" s="32"/>
      <c r="M141" s="32"/>
      <c r="N141" s="32"/>
      <c r="O141" s="32"/>
      <c r="P141" s="32"/>
      <c r="Q141" s="32"/>
      <c r="R141" s="32"/>
      <c r="S141" s="32"/>
      <c r="T141" s="32"/>
      <c r="U141" s="32"/>
    </row>
    <row r="142" spans="1:21">
      <c r="A142" s="32"/>
      <c r="B142" s="32"/>
      <c r="C142" s="32"/>
      <c r="D142" s="32"/>
      <c r="E142" s="32"/>
      <c r="F142" s="32"/>
      <c r="G142" s="32"/>
      <c r="H142" s="32"/>
      <c r="I142" s="32"/>
      <c r="J142" s="32"/>
      <c r="K142" s="32"/>
      <c r="L142" s="32"/>
      <c r="M142" s="32"/>
      <c r="N142" s="32"/>
      <c r="O142" s="32"/>
      <c r="P142" s="32"/>
      <c r="Q142" s="32"/>
      <c r="R142" s="32"/>
      <c r="S142" s="32"/>
      <c r="T142" s="32"/>
      <c r="U142" s="32"/>
    </row>
    <row r="143" spans="1:21">
      <c r="A143" s="32"/>
      <c r="B143" s="32"/>
      <c r="C143" s="32"/>
      <c r="D143" s="32"/>
      <c r="E143" s="32"/>
      <c r="F143" s="32"/>
      <c r="G143" s="32"/>
      <c r="H143" s="32"/>
      <c r="I143" s="32"/>
      <c r="J143" s="32"/>
      <c r="K143" s="32"/>
      <c r="L143" s="32"/>
      <c r="M143" s="32"/>
      <c r="N143" s="32"/>
      <c r="O143" s="32"/>
      <c r="P143" s="32"/>
      <c r="Q143" s="32"/>
      <c r="R143" s="32"/>
      <c r="S143" s="32"/>
      <c r="T143" s="32"/>
      <c r="U143" s="32"/>
    </row>
    <row r="144" spans="1:21">
      <c r="A144" s="32"/>
      <c r="B144" s="32"/>
      <c r="C144" s="32"/>
      <c r="D144" s="32"/>
      <c r="E144" s="32"/>
      <c r="F144" s="32"/>
      <c r="G144" s="32"/>
      <c r="H144" s="32"/>
      <c r="I144" s="32"/>
      <c r="J144" s="32"/>
      <c r="K144" s="32"/>
      <c r="L144" s="32"/>
      <c r="M144" s="32"/>
      <c r="N144" s="32"/>
      <c r="O144" s="32"/>
      <c r="P144" s="32"/>
      <c r="Q144" s="32"/>
      <c r="R144" s="32"/>
      <c r="S144" s="32"/>
      <c r="T144" s="32"/>
      <c r="U144" s="32"/>
    </row>
  </sheetData>
  <sheetProtection algorithmName="SHA-512" hashValue="JSbjZ2yAHaluSmS0HuXZEYGWpG/GC4M5J5UvT3oVmey23Vpgox8epKpdzaChLctLG/OyO8TzYhaxhqlt8mxR5w==" saltValue="a3fXkrz81J846egftMsacQ==" spinCount="100000" sheet="1" objects="1" selectLockedCells="1"/>
  <mergeCells count="1">
    <mergeCell ref="I7:J7"/>
  </mergeCells>
  <conditionalFormatting sqref="D4:D27 F5:F27 E8 G8:G9">
    <cfRule type="cellIs" dxfId="17" priority="14" operator="equal">
      <formula>"NO"</formula>
    </cfRule>
    <cfRule type="cellIs" dxfId="16" priority="15" operator="equal">
      <formula>"YES"</formula>
    </cfRule>
  </conditionalFormatting>
  <conditionalFormatting sqref="H7:H8">
    <cfRule type="cellIs" dxfId="15" priority="9" operator="equal">
      <formula>"NO"</formula>
    </cfRule>
    <cfRule type="cellIs" dxfId="14" priority="10" operator="equal">
      <formula>"YES"</formula>
    </cfRule>
  </conditionalFormatting>
  <conditionalFormatting sqref="F4">
    <cfRule type="cellIs" dxfId="13" priority="1" operator="equal">
      <formula>"CATEGORÍA - C"</formula>
    </cfRule>
    <cfRule type="cellIs" dxfId="12" priority="2" operator="equal">
      <formula>"CATEGORÍA - B"</formula>
    </cfRule>
    <cfRule type="cellIs" dxfId="11" priority="3" operator="equal">
      <formula>"CATEGORÍA - A"</formula>
    </cfRule>
    <cfRule type="cellIs" dxfId="10" priority="4" operator="equal">
      <formula>"NO"</formula>
    </cfRule>
    <cfRule type="cellIs" dxfId="9" priority="5" operator="equal">
      <formula>"YES"</formula>
    </cfRule>
  </conditionalFormatting>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4EF3063D-63DD-9141-A92A-FDE77D879F9C}">
          <x14:formula1>
            <xm:f>'REFERENCIAS INTERNAS'!$B$14:$B$18</xm:f>
          </x14:formula1>
          <xm:sqref>H9:H25</xm:sqref>
        </x14:dataValidation>
        <x14:dataValidation type="list" allowBlank="1" showInputMessage="1" showErrorMessage="1" xr:uid="{87CA5107-FBE0-E54C-9FFA-B3F86D0787B4}">
          <x14:formula1>
            <xm:f>'REFERENCIAS INTERNAS'!$D$1:$D$12</xm:f>
          </x14:formula1>
          <xm:sqref>C14:C25</xm:sqref>
        </x14:dataValidation>
        <x14:dataValidation type="date" allowBlank="1" showInputMessage="1" showErrorMessage="1" xr:uid="{C3C83F8E-50DC-5949-B169-798C3BA8AE74}">
          <x14:formula1>
            <xm:f>'REFERENCIAS INTERNAS'!D29</xm:f>
          </x14:formula1>
          <x14:formula2>
            <xm:f>'REFERENCIAS INTERNAS'!D30</xm:f>
          </x14:formula2>
          <xm:sqref>I9:J25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2F280-D6E1-784E-A236-6AF086C05C02}">
  <sheetPr codeName="Hoja12"/>
  <dimension ref="A1:BB572"/>
  <sheetViews>
    <sheetView zoomScale="70" zoomScaleNormal="70" workbookViewId="0">
      <selection activeCell="C9" sqref="C9"/>
    </sheetView>
  </sheetViews>
  <sheetFormatPr baseColWidth="10" defaultColWidth="11.1796875" defaultRowHeight="15"/>
  <cols>
    <col min="1" max="1" width="10.1796875" customWidth="1"/>
    <col min="2" max="2" width="14.1796875" customWidth="1"/>
    <col min="4" max="4" width="9.36328125" customWidth="1"/>
    <col min="13" max="13" width="7" customWidth="1"/>
    <col min="14" max="14" width="8.36328125" customWidth="1"/>
    <col min="15" max="15" width="7.6328125" style="331" customWidth="1"/>
    <col min="16" max="16" width="36.81640625" style="331" customWidth="1"/>
    <col min="17" max="17" width="1.453125" style="331" customWidth="1"/>
    <col min="18" max="18" width="0.81640625" style="331" customWidth="1"/>
    <col min="19" max="19" width="36.81640625" style="331" customWidth="1"/>
  </cols>
  <sheetData>
    <row r="1" spans="1:54" s="98" customFormat="1">
      <c r="O1" s="363"/>
      <c r="P1" s="363"/>
      <c r="Q1" s="363"/>
      <c r="R1" s="363"/>
      <c r="S1" s="363"/>
      <c r="U1" s="376"/>
    </row>
    <row r="2" spans="1:54">
      <c r="A2" s="332"/>
      <c r="B2" s="333"/>
      <c r="C2" s="333"/>
      <c r="D2" s="333"/>
      <c r="E2" s="333"/>
      <c r="F2" s="333"/>
      <c r="G2" s="333"/>
      <c r="H2" s="333"/>
      <c r="I2" s="333"/>
      <c r="J2" s="333"/>
      <c r="K2" s="333"/>
      <c r="L2" s="333"/>
      <c r="M2" s="333"/>
      <c r="N2" s="333"/>
      <c r="O2" s="334"/>
      <c r="P2" s="334"/>
      <c r="Q2" s="334"/>
      <c r="R2" s="334"/>
      <c r="S2" s="334"/>
      <c r="T2" s="333"/>
      <c r="U2" s="376" t="s">
        <v>246</v>
      </c>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row>
    <row r="3" spans="1:54">
      <c r="A3" s="332"/>
      <c r="B3" s="333"/>
      <c r="C3" s="333"/>
      <c r="D3" s="333"/>
      <c r="E3" s="333"/>
      <c r="F3" s="333"/>
      <c r="G3" s="333"/>
      <c r="H3" s="509"/>
      <c r="I3" s="509" t="s">
        <v>391</v>
      </c>
      <c r="J3" s="333"/>
      <c r="K3" s="333"/>
      <c r="L3" s="333"/>
      <c r="M3" s="333"/>
      <c r="N3" s="333"/>
      <c r="O3" s="333"/>
      <c r="P3" s="333"/>
      <c r="Q3" s="333"/>
      <c r="R3" s="333"/>
      <c r="S3" s="334"/>
      <c r="T3" s="333"/>
      <c r="U3" s="377"/>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2"/>
      <c r="AZ3" s="32"/>
      <c r="BA3" s="32"/>
      <c r="BB3" s="32"/>
    </row>
    <row r="4" spans="1:54" ht="15.6">
      <c r="A4" s="332"/>
      <c r="B4" s="333"/>
      <c r="C4" s="333"/>
      <c r="D4" s="333"/>
      <c r="E4" s="333"/>
      <c r="F4" s="333"/>
      <c r="G4" s="333"/>
      <c r="H4" s="333"/>
      <c r="I4" s="333"/>
      <c r="J4" s="333"/>
      <c r="K4" s="333"/>
      <c r="L4" s="333"/>
      <c r="M4" s="333"/>
      <c r="N4" s="333"/>
      <c r="O4" s="334"/>
      <c r="P4" s="335"/>
      <c r="Q4" s="334"/>
      <c r="R4" s="334"/>
      <c r="S4" s="334"/>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2"/>
      <c r="AZ4" s="32"/>
      <c r="BA4" s="32"/>
      <c r="BB4" s="32"/>
    </row>
    <row r="5" spans="1:54">
      <c r="A5" s="332"/>
      <c r="B5" s="336"/>
      <c r="C5" s="336"/>
      <c r="D5" s="333"/>
      <c r="E5" s="174"/>
      <c r="F5" s="174"/>
      <c r="G5" s="174"/>
      <c r="H5" s="174"/>
      <c r="I5" s="174"/>
      <c r="J5" s="174"/>
      <c r="K5" s="174"/>
      <c r="L5" s="174"/>
      <c r="M5" s="174"/>
      <c r="N5" s="333"/>
      <c r="O5" s="337"/>
      <c r="P5" s="337"/>
      <c r="Q5" s="337"/>
      <c r="R5" s="337"/>
      <c r="S5" s="337"/>
      <c r="T5" s="174"/>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2"/>
      <c r="AZ5" s="32"/>
      <c r="BA5" s="32"/>
      <c r="BB5" s="32"/>
    </row>
    <row r="6" spans="1:54">
      <c r="A6" s="333"/>
      <c r="B6" s="338"/>
      <c r="C6" s="338"/>
      <c r="D6" s="339"/>
      <c r="E6" s="344"/>
      <c r="F6" s="345"/>
      <c r="G6" s="345"/>
      <c r="H6" s="345"/>
      <c r="I6" s="345"/>
      <c r="J6" s="345"/>
      <c r="K6" s="345"/>
      <c r="L6" s="345"/>
      <c r="M6" s="346"/>
      <c r="N6" s="342"/>
      <c r="O6" s="581"/>
      <c r="P6" s="583" t="s">
        <v>204</v>
      </c>
      <c r="Q6" s="584"/>
      <c r="R6" s="584"/>
      <c r="S6" s="585"/>
      <c r="T6" s="34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2"/>
      <c r="AZ6" s="32"/>
      <c r="BA6" s="32"/>
      <c r="BB6" s="32"/>
    </row>
    <row r="7" spans="1:54" ht="16.05" customHeight="1">
      <c r="A7" s="333"/>
      <c r="B7" s="579" t="s">
        <v>392</v>
      </c>
      <c r="C7" s="579"/>
      <c r="D7" s="339"/>
      <c r="E7" s="343"/>
      <c r="F7" s="333"/>
      <c r="G7" s="333"/>
      <c r="H7" s="333"/>
      <c r="I7" s="333"/>
      <c r="J7" s="333"/>
      <c r="K7" s="333"/>
      <c r="L7" s="333"/>
      <c r="M7" s="347"/>
      <c r="N7" s="342"/>
      <c r="O7" s="582"/>
      <c r="P7" s="586"/>
      <c r="Q7" s="586"/>
      <c r="R7" s="586"/>
      <c r="S7" s="587"/>
      <c r="T7" s="34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2"/>
      <c r="AZ7" s="32"/>
      <c r="BA7" s="32"/>
      <c r="BB7" s="32"/>
    </row>
    <row r="8" spans="1:54" ht="61.95" customHeight="1">
      <c r="A8" s="333"/>
      <c r="B8" s="579"/>
      <c r="C8" s="580"/>
      <c r="D8" s="339"/>
      <c r="E8" s="348" t="s">
        <v>383</v>
      </c>
      <c r="F8" s="336"/>
      <c r="G8" s="336"/>
      <c r="H8" s="336"/>
      <c r="I8" s="336"/>
      <c r="J8" s="356"/>
      <c r="K8" s="333"/>
      <c r="L8" s="357"/>
      <c r="M8" s="347"/>
      <c r="N8" s="342"/>
      <c r="O8" s="505" t="s">
        <v>205</v>
      </c>
      <c r="P8" s="366" t="s">
        <v>383</v>
      </c>
      <c r="Q8" s="367"/>
      <c r="R8" s="372"/>
      <c r="S8" s="373" t="s">
        <v>384</v>
      </c>
      <c r="T8" s="34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2"/>
      <c r="AZ8" s="32"/>
      <c r="BA8" s="32"/>
      <c r="BB8" s="32"/>
    </row>
    <row r="9" spans="1:54" ht="61.95" customHeight="1">
      <c r="A9" s="333"/>
      <c r="B9" s="504" t="s">
        <v>381</v>
      </c>
      <c r="C9" s="385"/>
      <c r="D9" s="340"/>
      <c r="E9" s="349">
        <v>5</v>
      </c>
      <c r="F9" s="144">
        <v>5</v>
      </c>
      <c r="G9" s="145">
        <v>10</v>
      </c>
      <c r="H9" s="145">
        <v>15</v>
      </c>
      <c r="I9" s="146">
        <v>20</v>
      </c>
      <c r="J9" s="146">
        <v>25</v>
      </c>
      <c r="K9" s="506" t="s">
        <v>136</v>
      </c>
      <c r="L9" s="358" t="s">
        <v>138</v>
      </c>
      <c r="M9" s="347"/>
      <c r="N9" s="342"/>
      <c r="O9" s="364">
        <v>5</v>
      </c>
      <c r="P9" s="368" t="s">
        <v>200</v>
      </c>
      <c r="Q9" s="369"/>
      <c r="R9" s="368"/>
      <c r="S9" s="374" t="s">
        <v>387</v>
      </c>
      <c r="T9" s="34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2"/>
      <c r="AZ9" s="32"/>
      <c r="BA9" s="32"/>
      <c r="BB9" s="32"/>
    </row>
    <row r="10" spans="1:54" ht="61.95" customHeight="1">
      <c r="A10" s="333"/>
      <c r="B10" s="504" t="s">
        <v>382</v>
      </c>
      <c r="C10" s="385"/>
      <c r="D10" s="340"/>
      <c r="E10" s="349">
        <v>4</v>
      </c>
      <c r="F10" s="147">
        <v>4</v>
      </c>
      <c r="G10" s="144">
        <v>8</v>
      </c>
      <c r="H10" s="145">
        <v>12</v>
      </c>
      <c r="I10" s="146">
        <v>16</v>
      </c>
      <c r="J10" s="146">
        <v>20</v>
      </c>
      <c r="K10" s="506" t="s">
        <v>137</v>
      </c>
      <c r="L10" s="359" t="s">
        <v>139</v>
      </c>
      <c r="M10" s="347"/>
      <c r="N10" s="342"/>
      <c r="O10" s="364">
        <v>4</v>
      </c>
      <c r="P10" s="368" t="s">
        <v>201</v>
      </c>
      <c r="Q10" s="369"/>
      <c r="R10" s="368"/>
      <c r="S10" s="374" t="s">
        <v>388</v>
      </c>
      <c r="T10" s="34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2"/>
      <c r="AZ10" s="32"/>
      <c r="BA10" s="32"/>
      <c r="BB10" s="32"/>
    </row>
    <row r="11" spans="1:54" ht="61.95" customHeight="1">
      <c r="A11" s="333"/>
      <c r="B11" s="504" t="s">
        <v>206</v>
      </c>
      <c r="C11" s="384" t="str">
        <f>IF(C9*C10&lt;5,"BAJO", IF(C9*C10&lt;10,"MEDIO", IF(C9*C10&lt;16,"ALTO", "MUY ALTO")))</f>
        <v>BAJO</v>
      </c>
      <c r="D11" s="340"/>
      <c r="E11" s="349">
        <v>3</v>
      </c>
      <c r="F11" s="147">
        <v>3</v>
      </c>
      <c r="G11" s="144">
        <v>6</v>
      </c>
      <c r="H11" s="144">
        <v>9</v>
      </c>
      <c r="I11" s="145">
        <v>12</v>
      </c>
      <c r="J11" s="145">
        <v>15</v>
      </c>
      <c r="K11" s="506" t="s">
        <v>183</v>
      </c>
      <c r="L11" s="360" t="s">
        <v>140</v>
      </c>
      <c r="M11" s="347"/>
      <c r="N11" s="342"/>
      <c r="O11" s="364">
        <v>3</v>
      </c>
      <c r="P11" s="368" t="s">
        <v>385</v>
      </c>
      <c r="Q11" s="369"/>
      <c r="R11" s="368"/>
      <c r="S11" s="374" t="s">
        <v>202</v>
      </c>
      <c r="T11" s="34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2"/>
      <c r="AZ11" s="32"/>
      <c r="BA11" s="32"/>
      <c r="BB11" s="32"/>
    </row>
    <row r="12" spans="1:54" ht="61.95" customHeight="1">
      <c r="A12" s="333"/>
      <c r="B12" s="333"/>
      <c r="C12" s="341"/>
      <c r="D12" s="339"/>
      <c r="E12" s="349">
        <v>2</v>
      </c>
      <c r="F12" s="147">
        <v>2</v>
      </c>
      <c r="G12" s="144">
        <v>4</v>
      </c>
      <c r="H12" s="144">
        <v>6</v>
      </c>
      <c r="I12" s="144">
        <v>8</v>
      </c>
      <c r="J12" s="145">
        <v>10</v>
      </c>
      <c r="K12" s="506" t="s">
        <v>182</v>
      </c>
      <c r="L12" s="361" t="s">
        <v>141</v>
      </c>
      <c r="M12" s="347"/>
      <c r="N12" s="342"/>
      <c r="O12" s="364">
        <v>2</v>
      </c>
      <c r="P12" s="368" t="s">
        <v>203</v>
      </c>
      <c r="Q12" s="369"/>
      <c r="R12" s="368"/>
      <c r="S12" s="374" t="s">
        <v>389</v>
      </c>
      <c r="T12" s="34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2"/>
      <c r="AZ12" s="32"/>
      <c r="BA12" s="32"/>
      <c r="BB12" s="32"/>
    </row>
    <row r="13" spans="1:54" ht="61.95" customHeight="1">
      <c r="A13" s="333"/>
      <c r="B13" s="333"/>
      <c r="C13" s="333"/>
      <c r="D13" s="339"/>
      <c r="E13" s="349">
        <v>1</v>
      </c>
      <c r="F13" s="147">
        <v>1</v>
      </c>
      <c r="G13" s="147">
        <v>2</v>
      </c>
      <c r="H13" s="147">
        <v>3</v>
      </c>
      <c r="I13" s="147">
        <v>4</v>
      </c>
      <c r="J13" s="144">
        <v>5</v>
      </c>
      <c r="K13" s="507"/>
      <c r="L13" s="362"/>
      <c r="M13" s="347"/>
      <c r="N13" s="342"/>
      <c r="O13" s="365">
        <v>1</v>
      </c>
      <c r="P13" s="370" t="s">
        <v>386</v>
      </c>
      <c r="Q13" s="371"/>
      <c r="R13" s="370"/>
      <c r="S13" s="375" t="s">
        <v>390</v>
      </c>
      <c r="T13" s="34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3"/>
      <c r="AY13" s="32"/>
      <c r="AZ13" s="32"/>
      <c r="BA13" s="32"/>
      <c r="BB13" s="32"/>
    </row>
    <row r="14" spans="1:54" ht="61.95" customHeight="1">
      <c r="A14" s="333"/>
      <c r="B14" s="333"/>
      <c r="C14" s="333"/>
      <c r="D14" s="339"/>
      <c r="E14" s="343"/>
      <c r="F14" s="351">
        <v>1</v>
      </c>
      <c r="G14" s="351">
        <v>2</v>
      </c>
      <c r="H14" s="351">
        <v>3</v>
      </c>
      <c r="I14" s="351">
        <v>4</v>
      </c>
      <c r="J14" s="351">
        <v>5</v>
      </c>
      <c r="K14" s="352" t="s">
        <v>384</v>
      </c>
      <c r="L14" s="333"/>
      <c r="M14" s="353"/>
      <c r="N14" s="343"/>
      <c r="O14" s="341"/>
      <c r="P14" s="341"/>
      <c r="Q14" s="341"/>
      <c r="R14" s="341"/>
      <c r="S14" s="341"/>
      <c r="T14" s="341"/>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c r="AS14" s="333"/>
      <c r="AT14" s="333"/>
      <c r="AU14" s="333"/>
      <c r="AV14" s="333"/>
      <c r="AW14" s="333"/>
      <c r="AX14" s="333"/>
      <c r="AY14" s="32"/>
      <c r="AZ14" s="32"/>
      <c r="BA14" s="32"/>
      <c r="BB14" s="32"/>
    </row>
    <row r="15" spans="1:54" ht="61.95" customHeight="1">
      <c r="A15" s="333"/>
      <c r="B15" s="333"/>
      <c r="C15" s="333"/>
      <c r="D15" s="339"/>
      <c r="E15" s="350"/>
      <c r="F15" s="354"/>
      <c r="G15" s="354"/>
      <c r="H15" s="354"/>
      <c r="I15" s="354"/>
      <c r="J15" s="354"/>
      <c r="K15" s="354"/>
      <c r="L15" s="354"/>
      <c r="M15" s="355"/>
      <c r="N15" s="34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2"/>
      <c r="AZ15" s="32"/>
      <c r="BA15" s="32"/>
      <c r="BB15" s="32"/>
    </row>
    <row r="16" spans="1:54" ht="61.95" customHeight="1">
      <c r="A16" s="333"/>
      <c r="B16" s="333"/>
      <c r="C16" s="333"/>
      <c r="D16" s="333"/>
      <c r="E16" s="341"/>
      <c r="F16" s="341"/>
      <c r="G16" s="341"/>
      <c r="H16" s="341"/>
      <c r="I16" s="341"/>
      <c r="J16" s="341"/>
      <c r="K16" s="341"/>
      <c r="L16" s="341"/>
      <c r="M16" s="341"/>
      <c r="N16" s="333"/>
      <c r="O16" s="333"/>
      <c r="P16" s="333"/>
      <c r="Q16" s="333"/>
      <c r="R16" s="333"/>
      <c r="S16" s="333"/>
      <c r="T16" s="333"/>
      <c r="U16" s="333"/>
      <c r="V16" s="333"/>
      <c r="W16" s="333"/>
      <c r="X16" s="333"/>
      <c r="Y16" s="333"/>
      <c r="Z16" s="333"/>
      <c r="AA16" s="333"/>
      <c r="AB16" s="333"/>
      <c r="AC16" s="333"/>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143"/>
      <c r="AZ16" s="32"/>
      <c r="BA16" s="32"/>
      <c r="BB16" s="32"/>
    </row>
    <row r="17" spans="1:54" ht="61.95" customHeight="1">
      <c r="A17" s="333"/>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143"/>
      <c r="AZ17" s="32"/>
      <c r="BA17" s="32"/>
      <c r="BB17" s="32"/>
    </row>
    <row r="18" spans="1:54" ht="61.95" customHeight="1">
      <c r="A18" s="333"/>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143"/>
      <c r="AZ18" s="32"/>
      <c r="BA18" s="32"/>
      <c r="BB18" s="32"/>
    </row>
    <row r="19" spans="1:54" ht="61.95" customHeight="1">
      <c r="A19" s="333"/>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143"/>
      <c r="AZ19" s="32"/>
      <c r="BA19" s="32"/>
      <c r="BB19" s="32"/>
    </row>
    <row r="20" spans="1:54" ht="61.95" customHeight="1">
      <c r="A20" s="333"/>
      <c r="B20" s="333"/>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143"/>
      <c r="AZ20" s="32"/>
      <c r="BA20" s="32"/>
      <c r="BB20" s="32"/>
    </row>
    <row r="21" spans="1:54" ht="61.95" customHeight="1">
      <c r="A21" s="333"/>
      <c r="B21" s="333"/>
      <c r="C21" s="333"/>
      <c r="D21" s="333"/>
      <c r="E21" s="333"/>
      <c r="F21" s="33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333"/>
      <c r="AW21" s="333"/>
      <c r="AX21" s="333"/>
      <c r="AY21" s="143"/>
      <c r="AZ21" s="32"/>
      <c r="BA21" s="32"/>
      <c r="BB21" s="32"/>
    </row>
    <row r="22" spans="1:54">
      <c r="A22" s="333"/>
      <c r="B22" s="333"/>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3"/>
      <c r="AS22" s="333"/>
      <c r="AT22" s="333"/>
      <c r="AU22" s="333"/>
      <c r="AV22" s="333"/>
      <c r="AW22" s="333"/>
      <c r="AX22" s="333"/>
      <c r="AY22" s="143"/>
      <c r="AZ22" s="32"/>
      <c r="BA22" s="32"/>
      <c r="BB22" s="32"/>
    </row>
    <row r="23" spans="1:54">
      <c r="A23" s="333"/>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143"/>
      <c r="AZ23" s="32"/>
      <c r="BA23" s="32"/>
      <c r="BB23" s="32"/>
    </row>
    <row r="24" spans="1:54">
      <c r="A24" s="333"/>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c r="AY24" s="143"/>
      <c r="AZ24" s="32"/>
      <c r="BA24" s="32"/>
      <c r="BB24" s="32"/>
    </row>
    <row r="25" spans="1:54">
      <c r="A25" s="333"/>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3"/>
      <c r="AT25" s="333"/>
      <c r="AU25" s="333"/>
      <c r="AV25" s="333"/>
      <c r="AW25" s="333"/>
      <c r="AX25" s="333"/>
      <c r="AY25" s="143"/>
      <c r="AZ25" s="32"/>
      <c r="BA25" s="32"/>
      <c r="BB25" s="32"/>
    </row>
    <row r="26" spans="1:54">
      <c r="A26" s="333"/>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3"/>
      <c r="AT26" s="333"/>
      <c r="AU26" s="333"/>
      <c r="AV26" s="333"/>
      <c r="AW26" s="333"/>
      <c r="AX26" s="333"/>
      <c r="AY26" s="143"/>
      <c r="AZ26" s="32"/>
      <c r="BA26" s="32"/>
      <c r="BB26" s="32"/>
    </row>
    <row r="27" spans="1:54">
      <c r="A27" s="333"/>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3"/>
      <c r="AT27" s="333"/>
      <c r="AU27" s="333"/>
      <c r="AV27" s="333"/>
      <c r="AW27" s="333"/>
      <c r="AX27" s="333"/>
      <c r="AY27" s="143"/>
      <c r="AZ27" s="32"/>
      <c r="BA27" s="32"/>
      <c r="BB27" s="32"/>
    </row>
    <row r="28" spans="1:54">
      <c r="A28" s="333"/>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3"/>
      <c r="AT28" s="333"/>
      <c r="AU28" s="333"/>
      <c r="AV28" s="333"/>
      <c r="AW28" s="333"/>
      <c r="AX28" s="333"/>
      <c r="AY28" s="143"/>
      <c r="AZ28" s="32"/>
      <c r="BA28" s="32"/>
      <c r="BB28" s="32"/>
    </row>
    <row r="29" spans="1:54">
      <c r="A29" s="333"/>
      <c r="B29" s="333"/>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c r="AT29" s="333"/>
      <c r="AU29" s="333"/>
      <c r="AV29" s="333"/>
      <c r="AW29" s="333"/>
      <c r="AX29" s="333"/>
      <c r="AY29" s="143"/>
      <c r="AZ29" s="32"/>
      <c r="BA29" s="32"/>
      <c r="BB29" s="32"/>
    </row>
    <row r="30" spans="1:54">
      <c r="A30" s="333"/>
      <c r="B30" s="333"/>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c r="AT30" s="333"/>
      <c r="AU30" s="333"/>
      <c r="AV30" s="333"/>
      <c r="AW30" s="333"/>
      <c r="AX30" s="333"/>
      <c r="AY30" s="143"/>
      <c r="AZ30" s="32"/>
      <c r="BA30" s="32"/>
      <c r="BB30" s="32"/>
    </row>
    <row r="31" spans="1:54">
      <c r="A31" s="333"/>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2"/>
      <c r="AZ31" s="32"/>
      <c r="BA31" s="32"/>
      <c r="BB31" s="32"/>
    </row>
    <row r="32" spans="1:54">
      <c r="A32" s="333"/>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2"/>
      <c r="AZ32" s="32"/>
      <c r="BA32" s="32"/>
      <c r="BB32" s="32"/>
    </row>
    <row r="33" spans="1:54">
      <c r="A33" s="333"/>
      <c r="B33" s="33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2"/>
      <c r="AZ33" s="32"/>
      <c r="BA33" s="32"/>
      <c r="BB33" s="32"/>
    </row>
    <row r="34" spans="1:54">
      <c r="A34" s="333"/>
      <c r="B34" s="333"/>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2"/>
      <c r="AZ34" s="32"/>
      <c r="BA34" s="32"/>
      <c r="BB34" s="32"/>
    </row>
    <row r="35" spans="1:54">
      <c r="A35" s="333"/>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2"/>
      <c r="AZ35" s="32"/>
      <c r="BA35" s="32"/>
      <c r="BB35" s="32"/>
    </row>
    <row r="36" spans="1:54">
      <c r="A36" s="333"/>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32"/>
      <c r="AZ36" s="32"/>
      <c r="BA36" s="32"/>
      <c r="BB36" s="32"/>
    </row>
    <row r="37" spans="1:54">
      <c r="A37" s="333"/>
      <c r="B37" s="333"/>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3"/>
      <c r="AY37" s="32"/>
      <c r="AZ37" s="32"/>
      <c r="BA37" s="32"/>
      <c r="BB37" s="32"/>
    </row>
    <row r="38" spans="1:54">
      <c r="A38" s="333"/>
      <c r="B38" s="333"/>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333"/>
      <c r="AW38" s="333"/>
      <c r="AX38" s="333"/>
      <c r="AY38" s="32"/>
      <c r="AZ38" s="32"/>
      <c r="BA38" s="32"/>
      <c r="BB38" s="32"/>
    </row>
    <row r="39" spans="1:54">
      <c r="A39" s="333"/>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3"/>
      <c r="AY39" s="32"/>
      <c r="AZ39" s="32"/>
      <c r="BA39" s="32"/>
      <c r="BB39" s="32"/>
    </row>
    <row r="40" spans="1:54">
      <c r="A40" s="333"/>
      <c r="B40" s="333"/>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c r="AU40" s="333"/>
      <c r="AV40" s="333"/>
      <c r="AW40" s="333"/>
      <c r="AX40" s="333"/>
      <c r="AY40" s="32"/>
      <c r="AZ40" s="32"/>
      <c r="BA40" s="32"/>
      <c r="BB40" s="32"/>
    </row>
    <row r="41" spans="1:54">
      <c r="A41" s="333"/>
      <c r="B41" s="333"/>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AP41" s="333"/>
      <c r="AQ41" s="333"/>
      <c r="AR41" s="333"/>
      <c r="AS41" s="333"/>
      <c r="AT41" s="333"/>
      <c r="AU41" s="333"/>
      <c r="AV41" s="333"/>
      <c r="AW41" s="333"/>
      <c r="AX41" s="333"/>
      <c r="AY41" s="32"/>
      <c r="AZ41" s="32"/>
      <c r="BA41" s="32"/>
      <c r="BB41" s="32"/>
    </row>
    <row r="42" spans="1:54">
      <c r="A42" s="333"/>
      <c r="B42" s="333"/>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2"/>
      <c r="AZ42" s="32"/>
      <c r="BA42" s="32"/>
      <c r="BB42" s="32"/>
    </row>
    <row r="43" spans="1:54">
      <c r="A43" s="333"/>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2"/>
      <c r="AZ43" s="32"/>
      <c r="BA43" s="32"/>
      <c r="BB43" s="32"/>
    </row>
    <row r="44" spans="1:54">
      <c r="A44" s="333"/>
      <c r="B44" s="333"/>
      <c r="C44" s="333"/>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3"/>
      <c r="AR44" s="333"/>
      <c r="AS44" s="333"/>
      <c r="AT44" s="333"/>
      <c r="AU44" s="333"/>
      <c r="AV44" s="333"/>
      <c r="AW44" s="333"/>
      <c r="AX44" s="333"/>
      <c r="AY44" s="32"/>
      <c r="AZ44" s="32"/>
      <c r="BA44" s="32"/>
      <c r="BB44" s="32"/>
    </row>
    <row r="45" spans="1:54">
      <c r="A45" s="333"/>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2"/>
      <c r="AZ45" s="32"/>
      <c r="BA45" s="32"/>
      <c r="BB45" s="32"/>
    </row>
    <row r="46" spans="1:54">
      <c r="A46" s="333"/>
      <c r="B46" s="333"/>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333"/>
      <c r="AS46" s="333"/>
      <c r="AT46" s="333"/>
      <c r="AU46" s="333"/>
      <c r="AV46" s="333"/>
      <c r="AW46" s="333"/>
      <c r="AX46" s="333"/>
      <c r="AY46" s="32"/>
      <c r="AZ46" s="32"/>
      <c r="BA46" s="32"/>
      <c r="BB46" s="32"/>
    </row>
    <row r="47" spans="1:54">
      <c r="A47" s="333"/>
      <c r="B47" s="333"/>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2"/>
      <c r="AZ47" s="32"/>
      <c r="BA47" s="32"/>
      <c r="BB47" s="32"/>
    </row>
    <row r="48" spans="1:54">
      <c r="A48" s="333"/>
      <c r="B48" s="333"/>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c r="AL48" s="333"/>
      <c r="AM48" s="333"/>
      <c r="AN48" s="333"/>
      <c r="AO48" s="333"/>
      <c r="AP48" s="333"/>
      <c r="AQ48" s="333"/>
      <c r="AR48" s="333"/>
      <c r="AS48" s="333"/>
      <c r="AT48" s="333"/>
      <c r="AU48" s="333"/>
      <c r="AV48" s="333"/>
      <c r="AW48" s="333"/>
      <c r="AX48" s="333"/>
      <c r="AY48" s="32"/>
      <c r="AZ48" s="32"/>
      <c r="BA48" s="32"/>
      <c r="BB48" s="32"/>
    </row>
    <row r="49" spans="1:54">
      <c r="A49" s="333"/>
      <c r="B49" s="333"/>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3"/>
      <c r="AN49" s="333"/>
      <c r="AO49" s="333"/>
      <c r="AP49" s="333"/>
      <c r="AQ49" s="333"/>
      <c r="AR49" s="333"/>
      <c r="AS49" s="333"/>
      <c r="AT49" s="333"/>
      <c r="AU49" s="333"/>
      <c r="AV49" s="333"/>
      <c r="AW49" s="333"/>
      <c r="AX49" s="333"/>
      <c r="AY49" s="32"/>
      <c r="AZ49" s="32"/>
      <c r="BA49" s="32"/>
      <c r="BB49" s="32"/>
    </row>
    <row r="50" spans="1:54">
      <c r="A50" s="333"/>
      <c r="B50" s="333"/>
      <c r="C50" s="333"/>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3"/>
      <c r="AY50" s="32"/>
      <c r="AZ50" s="32"/>
      <c r="BA50" s="32"/>
      <c r="BB50" s="32"/>
    </row>
    <row r="51" spans="1:54">
      <c r="A51" s="333"/>
      <c r="B51" s="333"/>
      <c r="C51" s="333"/>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2"/>
      <c r="AZ51" s="32"/>
      <c r="BA51" s="32"/>
      <c r="BB51" s="32"/>
    </row>
    <row r="52" spans="1:54">
      <c r="A52" s="333"/>
      <c r="B52" s="333"/>
      <c r="C52" s="333"/>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2"/>
      <c r="AZ52" s="32"/>
      <c r="BA52" s="32"/>
      <c r="BB52" s="32"/>
    </row>
    <row r="53" spans="1:54">
      <c r="A53" s="333"/>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2"/>
      <c r="AZ53" s="32"/>
      <c r="BA53" s="32"/>
      <c r="BB53" s="32"/>
    </row>
    <row r="54" spans="1:54">
      <c r="A54" s="333"/>
      <c r="B54" s="333"/>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33"/>
      <c r="AU54" s="333"/>
      <c r="AV54" s="333"/>
      <c r="AW54" s="333"/>
      <c r="AX54" s="333"/>
      <c r="AY54" s="32"/>
      <c r="AZ54" s="32"/>
      <c r="BA54" s="32"/>
      <c r="BB54" s="32"/>
    </row>
    <row r="55" spans="1:54">
      <c r="A55" s="333"/>
      <c r="B55" s="333"/>
      <c r="C55" s="333"/>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2"/>
      <c r="AZ55" s="32"/>
      <c r="BA55" s="32"/>
      <c r="BB55" s="32"/>
    </row>
    <row r="56" spans="1:54">
      <c r="A56" s="333"/>
      <c r="B56" s="333"/>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2"/>
      <c r="AZ56" s="32"/>
      <c r="BA56" s="32"/>
      <c r="BB56" s="32"/>
    </row>
    <row r="57" spans="1:54">
      <c r="A57" s="333"/>
      <c r="B57" s="333"/>
      <c r="C57" s="333"/>
      <c r="D57" s="333"/>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c r="AV57" s="333"/>
      <c r="AW57" s="333"/>
      <c r="AX57" s="333"/>
      <c r="AY57" s="32"/>
      <c r="AZ57" s="32"/>
      <c r="BA57" s="32"/>
      <c r="BB57" s="32"/>
    </row>
    <row r="58" spans="1:54">
      <c r="A58" s="333"/>
      <c r="B58" s="333"/>
      <c r="C58" s="333"/>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M58" s="333"/>
      <c r="AN58" s="333"/>
      <c r="AO58" s="333"/>
      <c r="AP58" s="333"/>
      <c r="AQ58" s="333"/>
      <c r="AR58" s="333"/>
      <c r="AS58" s="333"/>
      <c r="AT58" s="333"/>
      <c r="AU58" s="333"/>
      <c r="AV58" s="333"/>
      <c r="AW58" s="333"/>
      <c r="AX58" s="333"/>
      <c r="AY58" s="32"/>
      <c r="AZ58" s="32"/>
      <c r="BA58" s="32"/>
      <c r="BB58" s="32"/>
    </row>
    <row r="59" spans="1:54">
      <c r="A59" s="333"/>
      <c r="B59" s="333"/>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3"/>
      <c r="AY59" s="32"/>
      <c r="AZ59" s="32"/>
      <c r="BA59" s="32"/>
      <c r="BB59" s="32"/>
    </row>
    <row r="60" spans="1:54">
      <c r="A60" s="333"/>
      <c r="B60" s="333"/>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333"/>
      <c r="AS60" s="333"/>
      <c r="AT60" s="333"/>
      <c r="AU60" s="333"/>
      <c r="AV60" s="333"/>
      <c r="AW60" s="333"/>
      <c r="AX60" s="333"/>
      <c r="AY60" s="32"/>
      <c r="AZ60" s="32"/>
      <c r="BA60" s="32"/>
      <c r="BB60" s="32"/>
    </row>
    <row r="61" spans="1:54">
      <c r="A61" s="333"/>
      <c r="B61" s="333"/>
      <c r="C61" s="333"/>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33"/>
      <c r="AO61" s="333"/>
      <c r="AP61" s="333"/>
      <c r="AQ61" s="333"/>
      <c r="AR61" s="333"/>
      <c r="AS61" s="333"/>
      <c r="AT61" s="333"/>
      <c r="AU61" s="333"/>
      <c r="AV61" s="333"/>
      <c r="AW61" s="333"/>
      <c r="AX61" s="333"/>
      <c r="AY61" s="32"/>
      <c r="AZ61" s="32"/>
      <c r="BA61" s="32"/>
      <c r="BB61" s="32"/>
    </row>
    <row r="62" spans="1:54">
      <c r="A62" s="333"/>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c r="AY62" s="32"/>
      <c r="AZ62" s="32"/>
      <c r="BA62" s="32"/>
      <c r="BB62" s="32"/>
    </row>
    <row r="63" spans="1:54">
      <c r="A63" s="333"/>
      <c r="B63" s="333"/>
      <c r="C63" s="333"/>
      <c r="D63" s="333"/>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c r="AV63" s="333"/>
      <c r="AW63" s="333"/>
      <c r="AX63" s="333"/>
      <c r="AY63" s="32"/>
      <c r="AZ63" s="32"/>
      <c r="BA63" s="32"/>
      <c r="BB63" s="32"/>
    </row>
    <row r="64" spans="1:54">
      <c r="A64" s="333"/>
      <c r="B64" s="333"/>
      <c r="C64" s="333"/>
      <c r="D64" s="333"/>
      <c r="E64" s="333"/>
      <c r="F64" s="333"/>
      <c r="G64" s="33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3"/>
      <c r="AQ64" s="333"/>
      <c r="AR64" s="333"/>
      <c r="AS64" s="333"/>
      <c r="AT64" s="333"/>
      <c r="AU64" s="333"/>
      <c r="AV64" s="333"/>
      <c r="AW64" s="333"/>
      <c r="AX64" s="333"/>
      <c r="AY64" s="32"/>
      <c r="AZ64" s="32"/>
      <c r="BA64" s="32"/>
      <c r="BB64" s="32"/>
    </row>
    <row r="65" spans="1:54">
      <c r="A65" s="333"/>
      <c r="B65" s="333"/>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3"/>
      <c r="AS65" s="333"/>
      <c r="AT65" s="333"/>
      <c r="AU65" s="333"/>
      <c r="AV65" s="333"/>
      <c r="AW65" s="333"/>
      <c r="AX65" s="333"/>
      <c r="AY65" s="32"/>
      <c r="AZ65" s="32"/>
      <c r="BA65" s="32"/>
      <c r="BB65" s="32"/>
    </row>
    <row r="66" spans="1:54">
      <c r="A66" s="333"/>
      <c r="B66" s="333"/>
      <c r="C66" s="333"/>
      <c r="D66" s="333"/>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c r="AR66" s="333"/>
      <c r="AS66" s="333"/>
      <c r="AT66" s="333"/>
      <c r="AU66" s="333"/>
      <c r="AV66" s="333"/>
      <c r="AW66" s="333"/>
      <c r="AX66" s="333"/>
      <c r="AY66" s="32"/>
      <c r="AZ66" s="32"/>
      <c r="BA66" s="32"/>
      <c r="BB66" s="32"/>
    </row>
    <row r="67" spans="1:54">
      <c r="A67" s="333"/>
      <c r="B67" s="333"/>
      <c r="C67" s="333"/>
      <c r="D67" s="333"/>
      <c r="E67" s="333"/>
      <c r="F67" s="333"/>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c r="AV67" s="333"/>
      <c r="AW67" s="333"/>
      <c r="AX67" s="333"/>
      <c r="AY67" s="32"/>
      <c r="AZ67" s="32"/>
      <c r="BA67" s="32"/>
      <c r="BB67" s="32"/>
    </row>
    <row r="68" spans="1:54">
      <c r="A68" s="333"/>
      <c r="B68" s="333"/>
      <c r="C68" s="333"/>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c r="AP68" s="333"/>
      <c r="AQ68" s="333"/>
      <c r="AR68" s="333"/>
      <c r="AS68" s="333"/>
      <c r="AT68" s="333"/>
      <c r="AU68" s="333"/>
      <c r="AV68" s="333"/>
      <c r="AW68" s="333"/>
      <c r="AX68" s="333"/>
      <c r="AY68" s="32"/>
      <c r="AZ68" s="32"/>
      <c r="BA68" s="32"/>
      <c r="BB68" s="32"/>
    </row>
    <row r="69" spans="1:54">
      <c r="A69" s="333"/>
      <c r="B69" s="333"/>
      <c r="C69" s="333"/>
      <c r="D69" s="333"/>
      <c r="E69" s="333"/>
      <c r="F69" s="333"/>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33"/>
      <c r="AM69" s="333"/>
      <c r="AN69" s="333"/>
      <c r="AO69" s="333"/>
      <c r="AP69" s="333"/>
      <c r="AQ69" s="333"/>
      <c r="AR69" s="333"/>
      <c r="AS69" s="333"/>
      <c r="AT69" s="333"/>
      <c r="AU69" s="333"/>
      <c r="AV69" s="333"/>
      <c r="AW69" s="333"/>
      <c r="AX69" s="333"/>
      <c r="AY69" s="32"/>
      <c r="AZ69" s="32"/>
      <c r="BA69" s="32"/>
      <c r="BB69" s="32"/>
    </row>
    <row r="70" spans="1:54">
      <c r="A70" s="333"/>
      <c r="B70" s="333"/>
      <c r="C70" s="333"/>
      <c r="D70" s="333"/>
      <c r="E70" s="333"/>
      <c r="F70" s="333"/>
      <c r="G70" s="333"/>
      <c r="H70" s="333"/>
      <c r="I70" s="333"/>
      <c r="J70" s="333"/>
      <c r="K70" s="333"/>
      <c r="L70" s="333"/>
      <c r="M70" s="333"/>
      <c r="N70" s="333"/>
      <c r="O70" s="333"/>
      <c r="P70" s="333"/>
      <c r="Q70" s="333"/>
      <c r="R70" s="333"/>
      <c r="S70" s="333"/>
      <c r="T70" s="333"/>
      <c r="U70" s="333"/>
      <c r="V70" s="333"/>
      <c r="W70" s="333"/>
      <c r="X70" s="333"/>
      <c r="Y70" s="333"/>
      <c r="Z70" s="333"/>
      <c r="AA70" s="333"/>
      <c r="AB70" s="333"/>
      <c r="AC70" s="333"/>
      <c r="AD70" s="333"/>
      <c r="AE70" s="333"/>
      <c r="AF70" s="333"/>
      <c r="AG70" s="333"/>
      <c r="AH70" s="333"/>
      <c r="AI70" s="333"/>
      <c r="AJ70" s="333"/>
      <c r="AK70" s="333"/>
      <c r="AL70" s="333"/>
      <c r="AM70" s="333"/>
      <c r="AN70" s="333"/>
      <c r="AO70" s="333"/>
      <c r="AP70" s="333"/>
      <c r="AQ70" s="333"/>
      <c r="AR70" s="333"/>
      <c r="AS70" s="333"/>
      <c r="AT70" s="333"/>
      <c r="AU70" s="333"/>
      <c r="AV70" s="333"/>
      <c r="AW70" s="333"/>
      <c r="AX70" s="333"/>
      <c r="AY70" s="32"/>
      <c r="AZ70" s="32"/>
      <c r="BA70" s="32"/>
      <c r="BB70" s="32"/>
    </row>
    <row r="71" spans="1:54">
      <c r="A71" s="333"/>
      <c r="B71" s="333"/>
      <c r="C71" s="333"/>
      <c r="D71" s="333"/>
      <c r="E71" s="333"/>
      <c r="F71" s="333"/>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c r="AP71" s="333"/>
      <c r="AQ71" s="333"/>
      <c r="AR71" s="333"/>
      <c r="AS71" s="333"/>
      <c r="AT71" s="333"/>
      <c r="AU71" s="333"/>
      <c r="AV71" s="333"/>
      <c r="AW71" s="333"/>
      <c r="AX71" s="333"/>
      <c r="AY71" s="32"/>
      <c r="AZ71" s="32"/>
      <c r="BA71" s="32"/>
      <c r="BB71" s="32"/>
    </row>
    <row r="72" spans="1:54">
      <c r="A72" s="333"/>
      <c r="B72" s="333"/>
      <c r="C72" s="333"/>
      <c r="D72" s="333"/>
      <c r="E72" s="333"/>
      <c r="F72" s="333"/>
      <c r="G72" s="333"/>
      <c r="H72" s="333"/>
      <c r="I72" s="333"/>
      <c r="J72" s="333"/>
      <c r="K72" s="333"/>
      <c r="L72" s="333"/>
      <c r="M72" s="333"/>
      <c r="N72" s="333"/>
      <c r="O72" s="333"/>
      <c r="P72" s="333"/>
      <c r="Q72" s="333"/>
      <c r="R72" s="333"/>
      <c r="S72" s="333"/>
      <c r="T72" s="333"/>
      <c r="U72" s="333"/>
      <c r="V72" s="32"/>
      <c r="W72" s="333"/>
      <c r="X72" s="333"/>
      <c r="Y72" s="333"/>
      <c r="Z72" s="333"/>
      <c r="AA72" s="333"/>
      <c r="AB72" s="333"/>
      <c r="AC72" s="333"/>
      <c r="AD72" s="333"/>
      <c r="AE72" s="333"/>
      <c r="AF72" s="333"/>
      <c r="AG72" s="333"/>
      <c r="AH72" s="333"/>
      <c r="AI72" s="333"/>
      <c r="AJ72" s="333"/>
      <c r="AK72" s="333"/>
      <c r="AL72" s="333"/>
      <c r="AM72" s="333"/>
      <c r="AN72" s="333"/>
      <c r="AO72" s="333"/>
      <c r="AP72" s="333"/>
      <c r="AQ72" s="333"/>
      <c r="AR72" s="333"/>
      <c r="AS72" s="333"/>
      <c r="AT72" s="333"/>
      <c r="AU72" s="333"/>
      <c r="AV72" s="333"/>
      <c r="AW72" s="333"/>
      <c r="AX72" s="333"/>
      <c r="AY72" s="32"/>
      <c r="AZ72" s="32"/>
      <c r="BA72" s="32"/>
      <c r="BB72" s="32"/>
    </row>
    <row r="73" spans="1:54">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row>
    <row r="74" spans="1:54">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row>
    <row r="75" spans="1:54">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row>
    <row r="76" spans="1:54">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row>
    <row r="77" spans="1:54">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row>
    <row r="78" spans="1:54">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row>
    <row r="79" spans="1:54">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row>
    <row r="80" spans="1:54">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row>
    <row r="81" spans="4:54">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row>
    <row r="82" spans="4:54">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row>
    <row r="83" spans="4:54">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row>
    <row r="84" spans="4:54">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row>
    <row r="85" spans="4:54">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row>
    <row r="86" spans="4:54">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row>
    <row r="87" spans="4:54">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row>
    <row r="88" spans="4:54">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row>
    <row r="89" spans="4:54">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row>
    <row r="90" spans="4:54">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row>
    <row r="91" spans="4:54">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row>
    <row r="92" spans="4:54">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row>
    <row r="93" spans="4:54">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row>
    <row r="94" spans="4:54">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row>
    <row r="95" spans="4:54">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row>
    <row r="96" spans="4:54">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row>
    <row r="97" spans="4:54">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row>
    <row r="98" spans="4:54">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row>
    <row r="99" spans="4:54">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row>
    <row r="100" spans="4:54">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row>
    <row r="101" spans="4:54">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row>
    <row r="102" spans="4:54">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row>
    <row r="103" spans="4:54">
      <c r="D103" s="32"/>
      <c r="E103" s="32"/>
      <c r="F103" s="32"/>
      <c r="G103" s="32"/>
      <c r="H103" s="32"/>
      <c r="I103" s="32"/>
      <c r="J103" s="32"/>
      <c r="K103" s="32"/>
      <c r="L103" s="32"/>
      <c r="M103" s="32"/>
      <c r="N103" s="32"/>
      <c r="O103" s="32"/>
      <c r="P103" s="32"/>
      <c r="Q103" s="32"/>
      <c r="R103" s="32"/>
      <c r="S103" s="32"/>
      <c r="T103" s="32"/>
      <c r="U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row>
    <row r="104" spans="4:54">
      <c r="O104" s="329"/>
      <c r="P104" s="330"/>
      <c r="Q104" s="330"/>
      <c r="R104" s="330"/>
      <c r="S104" s="329"/>
    </row>
    <row r="105" spans="4:54">
      <c r="O105" s="329"/>
      <c r="P105" s="330"/>
      <c r="Q105" s="330"/>
      <c r="R105" s="330"/>
      <c r="S105" s="329"/>
    </row>
    <row r="106" spans="4:54">
      <c r="O106" s="329"/>
      <c r="P106" s="330"/>
      <c r="Q106" s="330"/>
      <c r="R106" s="330"/>
      <c r="S106" s="329"/>
    </row>
    <row r="107" spans="4:54">
      <c r="O107" s="329"/>
      <c r="P107" s="330"/>
      <c r="Q107" s="330"/>
      <c r="R107" s="330"/>
      <c r="S107" s="329"/>
    </row>
    <row r="108" spans="4:54">
      <c r="O108" s="329"/>
      <c r="P108" s="330"/>
      <c r="Q108" s="330"/>
      <c r="R108" s="330"/>
      <c r="S108" s="329"/>
    </row>
    <row r="109" spans="4:54">
      <c r="O109" s="329"/>
      <c r="P109" s="330"/>
      <c r="Q109" s="330"/>
      <c r="R109" s="330"/>
      <c r="S109" s="329"/>
    </row>
    <row r="110" spans="4:54">
      <c r="O110" s="329"/>
      <c r="P110" s="330"/>
      <c r="Q110" s="330"/>
      <c r="R110" s="330"/>
      <c r="S110" s="329"/>
    </row>
    <row r="111" spans="4:54">
      <c r="O111" s="329"/>
      <c r="P111" s="330"/>
      <c r="Q111" s="330"/>
      <c r="R111" s="330"/>
      <c r="S111" s="329"/>
    </row>
    <row r="112" spans="4:54">
      <c r="O112" s="329"/>
      <c r="P112" s="330"/>
      <c r="Q112" s="330"/>
      <c r="R112" s="330"/>
      <c r="S112" s="329"/>
    </row>
    <row r="113" spans="15:19">
      <c r="O113" s="329"/>
      <c r="P113" s="330"/>
      <c r="Q113" s="330"/>
      <c r="R113" s="330"/>
      <c r="S113" s="329"/>
    </row>
    <row r="114" spans="15:19">
      <c r="O114" s="329"/>
      <c r="P114" s="330"/>
      <c r="Q114" s="330"/>
      <c r="R114" s="330"/>
      <c r="S114" s="329"/>
    </row>
    <row r="115" spans="15:19">
      <c r="O115" s="329"/>
      <c r="P115" s="330"/>
      <c r="Q115" s="330"/>
      <c r="R115" s="330"/>
      <c r="S115" s="329"/>
    </row>
    <row r="116" spans="15:19">
      <c r="O116" s="329"/>
      <c r="P116" s="330"/>
      <c r="Q116" s="330"/>
      <c r="R116" s="330"/>
      <c r="S116" s="329"/>
    </row>
    <row r="117" spans="15:19">
      <c r="O117" s="329"/>
      <c r="P117" s="330"/>
      <c r="Q117" s="330"/>
      <c r="R117" s="330"/>
      <c r="S117" s="329"/>
    </row>
    <row r="118" spans="15:19">
      <c r="O118" s="329"/>
      <c r="P118" s="330"/>
      <c r="Q118" s="330"/>
      <c r="R118" s="330"/>
      <c r="S118" s="329"/>
    </row>
    <row r="119" spans="15:19">
      <c r="O119" s="329"/>
      <c r="P119" s="330"/>
      <c r="Q119" s="330"/>
      <c r="R119" s="330"/>
      <c r="S119" s="329"/>
    </row>
    <row r="120" spans="15:19">
      <c r="O120" s="329"/>
      <c r="P120" s="330"/>
      <c r="Q120" s="330"/>
      <c r="R120" s="330"/>
      <c r="S120" s="329"/>
    </row>
    <row r="121" spans="15:19">
      <c r="O121" s="329"/>
      <c r="P121" s="330"/>
      <c r="Q121" s="330"/>
      <c r="R121" s="330"/>
      <c r="S121" s="329"/>
    </row>
    <row r="122" spans="15:19">
      <c r="O122" s="329"/>
      <c r="P122" s="330"/>
      <c r="Q122" s="330"/>
      <c r="R122" s="330"/>
      <c r="S122" s="329"/>
    </row>
    <row r="123" spans="15:19">
      <c r="O123" s="329"/>
      <c r="P123" s="330"/>
      <c r="Q123" s="330"/>
      <c r="R123" s="330"/>
      <c r="S123" s="329"/>
    </row>
    <row r="124" spans="15:19">
      <c r="O124" s="329"/>
      <c r="P124" s="330"/>
      <c r="Q124" s="330"/>
      <c r="R124" s="330"/>
      <c r="S124" s="329"/>
    </row>
    <row r="125" spans="15:19">
      <c r="O125" s="329"/>
      <c r="P125" s="330"/>
      <c r="Q125" s="330"/>
      <c r="R125" s="330"/>
      <c r="S125" s="329"/>
    </row>
    <row r="126" spans="15:19">
      <c r="O126" s="329"/>
      <c r="P126" s="330"/>
      <c r="Q126" s="330"/>
      <c r="R126" s="330"/>
      <c r="S126" s="329"/>
    </row>
    <row r="127" spans="15:19">
      <c r="O127" s="329"/>
      <c r="P127" s="330"/>
      <c r="Q127" s="330"/>
      <c r="R127" s="330"/>
      <c r="S127" s="329"/>
    </row>
    <row r="128" spans="15:19">
      <c r="O128" s="329"/>
      <c r="P128" s="330"/>
      <c r="Q128" s="330"/>
      <c r="R128" s="330"/>
      <c r="S128" s="329"/>
    </row>
    <row r="129" spans="15:19">
      <c r="O129" s="329"/>
      <c r="P129" s="330"/>
      <c r="Q129" s="330"/>
      <c r="R129" s="330"/>
      <c r="S129" s="329"/>
    </row>
    <row r="130" spans="15:19">
      <c r="O130" s="329"/>
      <c r="P130" s="330"/>
      <c r="Q130" s="330"/>
      <c r="R130" s="330"/>
      <c r="S130" s="329"/>
    </row>
    <row r="131" spans="15:19">
      <c r="O131" s="329"/>
      <c r="P131" s="330"/>
      <c r="Q131" s="330"/>
      <c r="R131" s="330"/>
      <c r="S131" s="329"/>
    </row>
    <row r="132" spans="15:19">
      <c r="O132" s="329"/>
      <c r="P132" s="330"/>
      <c r="Q132" s="330"/>
      <c r="R132" s="330"/>
      <c r="S132" s="329"/>
    </row>
    <row r="133" spans="15:19">
      <c r="O133" s="329"/>
      <c r="P133" s="330"/>
      <c r="Q133" s="330"/>
      <c r="R133" s="330"/>
      <c r="S133" s="329"/>
    </row>
    <row r="134" spans="15:19">
      <c r="O134" s="329"/>
      <c r="P134" s="330"/>
      <c r="Q134" s="330"/>
      <c r="R134" s="330"/>
      <c r="S134" s="329"/>
    </row>
    <row r="135" spans="15:19">
      <c r="O135" s="329"/>
      <c r="P135" s="330"/>
      <c r="Q135" s="330"/>
      <c r="R135" s="330"/>
      <c r="S135" s="329"/>
    </row>
    <row r="136" spans="15:19">
      <c r="O136" s="329"/>
      <c r="P136" s="330"/>
      <c r="Q136" s="330"/>
      <c r="R136" s="330"/>
      <c r="S136" s="329"/>
    </row>
    <row r="137" spans="15:19">
      <c r="O137" s="329"/>
      <c r="P137" s="330"/>
      <c r="Q137" s="330"/>
      <c r="R137" s="330"/>
      <c r="S137" s="329"/>
    </row>
    <row r="138" spans="15:19">
      <c r="O138" s="329"/>
      <c r="P138" s="330"/>
      <c r="Q138" s="330"/>
      <c r="R138" s="330"/>
      <c r="S138" s="329"/>
    </row>
    <row r="139" spans="15:19">
      <c r="O139" s="329"/>
      <c r="P139" s="330"/>
      <c r="Q139" s="330"/>
      <c r="R139" s="330"/>
      <c r="S139" s="329"/>
    </row>
    <row r="140" spans="15:19">
      <c r="O140" s="329"/>
      <c r="P140" s="330"/>
      <c r="Q140" s="330"/>
      <c r="R140" s="330"/>
      <c r="S140" s="329"/>
    </row>
    <row r="141" spans="15:19">
      <c r="O141" s="329"/>
      <c r="P141" s="330"/>
      <c r="Q141" s="330"/>
      <c r="R141" s="330"/>
      <c r="S141" s="329"/>
    </row>
    <row r="142" spans="15:19">
      <c r="O142" s="329"/>
      <c r="P142" s="330"/>
      <c r="Q142" s="330"/>
      <c r="R142" s="330"/>
      <c r="S142" s="329"/>
    </row>
    <row r="143" spans="15:19">
      <c r="O143" s="329"/>
      <c r="P143" s="330"/>
      <c r="Q143" s="330"/>
      <c r="R143" s="330"/>
      <c r="S143" s="329"/>
    </row>
    <row r="144" spans="15:19">
      <c r="O144" s="329"/>
      <c r="P144" s="330"/>
      <c r="Q144" s="330"/>
      <c r="R144" s="330"/>
      <c r="S144" s="329"/>
    </row>
    <row r="145" spans="15:19">
      <c r="O145" s="329"/>
      <c r="P145" s="330"/>
      <c r="Q145" s="330"/>
      <c r="R145" s="330"/>
      <c r="S145" s="329"/>
    </row>
    <row r="146" spans="15:19">
      <c r="O146" s="329"/>
      <c r="P146" s="330"/>
      <c r="Q146" s="330"/>
      <c r="R146" s="330"/>
      <c r="S146" s="329"/>
    </row>
    <row r="147" spans="15:19">
      <c r="O147" s="329"/>
      <c r="P147" s="330"/>
      <c r="Q147" s="330"/>
      <c r="R147" s="330"/>
      <c r="S147" s="329"/>
    </row>
    <row r="148" spans="15:19">
      <c r="O148" s="329"/>
      <c r="P148" s="330"/>
      <c r="Q148" s="330"/>
      <c r="R148" s="330"/>
      <c r="S148" s="329"/>
    </row>
    <row r="149" spans="15:19">
      <c r="O149" s="329"/>
      <c r="P149" s="330"/>
      <c r="Q149" s="330"/>
      <c r="R149" s="330"/>
      <c r="S149" s="329"/>
    </row>
    <row r="150" spans="15:19">
      <c r="O150" s="329"/>
      <c r="P150" s="330"/>
      <c r="Q150" s="330"/>
      <c r="R150" s="330"/>
      <c r="S150" s="329"/>
    </row>
    <row r="151" spans="15:19">
      <c r="O151" s="329"/>
      <c r="P151" s="330"/>
      <c r="Q151" s="330"/>
      <c r="R151" s="330"/>
      <c r="S151" s="329"/>
    </row>
    <row r="152" spans="15:19">
      <c r="O152" s="329"/>
      <c r="P152" s="330"/>
      <c r="Q152" s="330"/>
      <c r="R152" s="330"/>
      <c r="S152" s="329"/>
    </row>
    <row r="153" spans="15:19">
      <c r="O153" s="329"/>
      <c r="P153" s="330"/>
      <c r="Q153" s="330"/>
      <c r="R153" s="330"/>
      <c r="S153" s="329"/>
    </row>
    <row r="154" spans="15:19">
      <c r="O154" s="329"/>
      <c r="P154" s="330"/>
      <c r="Q154" s="330"/>
      <c r="R154" s="330"/>
      <c r="S154" s="329"/>
    </row>
    <row r="155" spans="15:19">
      <c r="O155" s="329"/>
      <c r="P155" s="330"/>
      <c r="Q155" s="330"/>
      <c r="R155" s="330"/>
      <c r="S155" s="329"/>
    </row>
    <row r="156" spans="15:19">
      <c r="O156" s="329"/>
      <c r="P156" s="330"/>
      <c r="Q156" s="330"/>
      <c r="R156" s="330"/>
      <c r="S156" s="329"/>
    </row>
    <row r="157" spans="15:19">
      <c r="O157" s="329"/>
      <c r="P157" s="330"/>
      <c r="Q157" s="330"/>
      <c r="R157" s="330"/>
      <c r="S157" s="329"/>
    </row>
    <row r="158" spans="15:19">
      <c r="O158" s="329"/>
      <c r="P158" s="330"/>
      <c r="Q158" s="330"/>
      <c r="R158" s="330"/>
      <c r="S158" s="329"/>
    </row>
    <row r="159" spans="15:19">
      <c r="O159" s="329"/>
      <c r="P159" s="330"/>
      <c r="Q159" s="330"/>
      <c r="R159" s="330"/>
      <c r="S159" s="329"/>
    </row>
    <row r="160" spans="15:19">
      <c r="O160" s="329"/>
      <c r="P160" s="330"/>
      <c r="Q160" s="330"/>
      <c r="R160" s="330"/>
      <c r="S160" s="329"/>
    </row>
    <row r="161" spans="15:19">
      <c r="O161" s="329"/>
      <c r="P161" s="330"/>
      <c r="Q161" s="330"/>
      <c r="R161" s="330"/>
      <c r="S161" s="329"/>
    </row>
    <row r="162" spans="15:19">
      <c r="O162" s="329"/>
      <c r="P162" s="330"/>
      <c r="Q162" s="330"/>
      <c r="R162" s="330"/>
      <c r="S162" s="329"/>
    </row>
    <row r="163" spans="15:19">
      <c r="O163" s="329"/>
      <c r="P163" s="330"/>
      <c r="Q163" s="330"/>
      <c r="R163" s="330"/>
      <c r="S163" s="329"/>
    </row>
    <row r="164" spans="15:19">
      <c r="O164" s="329"/>
      <c r="P164" s="330"/>
      <c r="Q164" s="330"/>
      <c r="R164" s="330"/>
      <c r="S164" s="329"/>
    </row>
    <row r="165" spans="15:19">
      <c r="O165" s="329"/>
      <c r="P165" s="330"/>
      <c r="Q165" s="330"/>
      <c r="R165" s="330"/>
      <c r="S165" s="329"/>
    </row>
    <row r="166" spans="15:19">
      <c r="O166" s="329"/>
      <c r="P166" s="330"/>
      <c r="Q166" s="330"/>
      <c r="R166" s="330"/>
      <c r="S166" s="329"/>
    </row>
    <row r="167" spans="15:19">
      <c r="O167" s="329"/>
      <c r="P167" s="330"/>
      <c r="Q167" s="330"/>
      <c r="R167" s="330"/>
      <c r="S167" s="329"/>
    </row>
    <row r="168" spans="15:19">
      <c r="O168" s="329"/>
      <c r="P168" s="330"/>
      <c r="Q168" s="330"/>
      <c r="R168" s="330"/>
      <c r="S168" s="329"/>
    </row>
    <row r="169" spans="15:19">
      <c r="O169" s="329"/>
      <c r="P169" s="330"/>
      <c r="Q169" s="330"/>
      <c r="R169" s="330"/>
      <c r="S169" s="329"/>
    </row>
    <row r="170" spans="15:19">
      <c r="O170" s="329"/>
      <c r="P170" s="330"/>
      <c r="Q170" s="330"/>
      <c r="R170" s="330"/>
      <c r="S170" s="329"/>
    </row>
    <row r="171" spans="15:19">
      <c r="O171" s="329"/>
      <c r="P171" s="330"/>
      <c r="Q171" s="330"/>
      <c r="R171" s="330"/>
      <c r="S171" s="329"/>
    </row>
    <row r="172" spans="15:19">
      <c r="O172" s="329"/>
      <c r="P172" s="330"/>
      <c r="Q172" s="330"/>
      <c r="R172" s="330"/>
      <c r="S172" s="329"/>
    </row>
    <row r="173" spans="15:19">
      <c r="O173" s="329"/>
      <c r="P173" s="330"/>
      <c r="Q173" s="330"/>
      <c r="R173" s="330"/>
      <c r="S173" s="329"/>
    </row>
    <row r="174" spans="15:19">
      <c r="O174" s="329"/>
      <c r="P174" s="330"/>
      <c r="Q174" s="330"/>
      <c r="R174" s="330"/>
      <c r="S174" s="329"/>
    </row>
    <row r="175" spans="15:19">
      <c r="O175" s="329"/>
      <c r="P175" s="330"/>
      <c r="Q175" s="330"/>
      <c r="R175" s="330"/>
      <c r="S175" s="329"/>
    </row>
    <row r="176" spans="15:19">
      <c r="O176" s="329"/>
      <c r="P176" s="330"/>
      <c r="Q176" s="330"/>
      <c r="R176" s="330"/>
      <c r="S176" s="329"/>
    </row>
    <row r="177" spans="15:19">
      <c r="O177" s="329"/>
      <c r="P177" s="330"/>
      <c r="Q177" s="330"/>
      <c r="R177" s="330"/>
      <c r="S177" s="329"/>
    </row>
    <row r="178" spans="15:19">
      <c r="O178" s="329"/>
      <c r="P178" s="330"/>
      <c r="Q178" s="330"/>
      <c r="R178" s="330"/>
      <c r="S178" s="329"/>
    </row>
    <row r="179" spans="15:19">
      <c r="O179" s="329"/>
      <c r="P179" s="330"/>
      <c r="Q179" s="330"/>
      <c r="R179" s="330"/>
      <c r="S179" s="329"/>
    </row>
    <row r="180" spans="15:19">
      <c r="O180" s="329"/>
      <c r="P180" s="330"/>
      <c r="Q180" s="330"/>
      <c r="R180" s="330"/>
      <c r="S180" s="329"/>
    </row>
    <row r="181" spans="15:19">
      <c r="O181" s="329"/>
      <c r="P181" s="330"/>
      <c r="Q181" s="330"/>
      <c r="R181" s="330"/>
      <c r="S181" s="329"/>
    </row>
    <row r="182" spans="15:19">
      <c r="O182" s="329"/>
      <c r="P182" s="330"/>
      <c r="Q182" s="330"/>
      <c r="R182" s="330"/>
      <c r="S182" s="329"/>
    </row>
    <row r="183" spans="15:19">
      <c r="O183" s="329"/>
      <c r="P183" s="330"/>
      <c r="Q183" s="330"/>
      <c r="R183" s="330"/>
      <c r="S183" s="329"/>
    </row>
    <row r="184" spans="15:19">
      <c r="O184" s="329"/>
      <c r="P184" s="330"/>
      <c r="Q184" s="330"/>
      <c r="R184" s="330"/>
      <c r="S184" s="329"/>
    </row>
    <row r="185" spans="15:19">
      <c r="O185" s="329"/>
      <c r="P185" s="330"/>
      <c r="Q185" s="330"/>
      <c r="R185" s="330"/>
      <c r="S185" s="329"/>
    </row>
    <row r="186" spans="15:19">
      <c r="O186" s="329"/>
      <c r="P186" s="330"/>
      <c r="Q186" s="330"/>
      <c r="R186" s="330"/>
      <c r="S186" s="329"/>
    </row>
    <row r="187" spans="15:19">
      <c r="O187" s="329"/>
      <c r="P187" s="330"/>
      <c r="Q187" s="330"/>
      <c r="R187" s="330"/>
      <c r="S187" s="329"/>
    </row>
    <row r="188" spans="15:19">
      <c r="O188" s="329"/>
      <c r="P188" s="330"/>
      <c r="Q188" s="330"/>
      <c r="R188" s="330"/>
      <c r="S188" s="329"/>
    </row>
    <row r="189" spans="15:19">
      <c r="O189" s="329"/>
      <c r="P189" s="330"/>
      <c r="Q189" s="330"/>
      <c r="R189" s="330"/>
      <c r="S189" s="329"/>
    </row>
    <row r="190" spans="15:19">
      <c r="O190" s="329"/>
      <c r="P190" s="330"/>
      <c r="Q190" s="330"/>
      <c r="R190" s="330"/>
      <c r="S190" s="329"/>
    </row>
    <row r="191" spans="15:19">
      <c r="O191" s="329"/>
      <c r="P191" s="330"/>
      <c r="Q191" s="330"/>
      <c r="R191" s="330"/>
      <c r="S191" s="329"/>
    </row>
    <row r="192" spans="15:19">
      <c r="O192" s="329"/>
      <c r="P192" s="330"/>
      <c r="Q192" s="330"/>
      <c r="R192" s="330"/>
      <c r="S192" s="329"/>
    </row>
    <row r="193" spans="15:19">
      <c r="O193" s="329"/>
      <c r="P193" s="330"/>
      <c r="Q193" s="330"/>
      <c r="R193" s="330"/>
      <c r="S193" s="329"/>
    </row>
    <row r="194" spans="15:19">
      <c r="O194" s="329"/>
      <c r="P194" s="330"/>
      <c r="Q194" s="330"/>
      <c r="R194" s="330"/>
      <c r="S194" s="329"/>
    </row>
    <row r="195" spans="15:19">
      <c r="O195" s="329"/>
      <c r="P195" s="330"/>
      <c r="Q195" s="330"/>
      <c r="R195" s="330"/>
      <c r="S195" s="329"/>
    </row>
    <row r="196" spans="15:19">
      <c r="O196" s="329"/>
      <c r="P196" s="330"/>
      <c r="Q196" s="330"/>
      <c r="R196" s="330"/>
      <c r="S196" s="329"/>
    </row>
    <row r="197" spans="15:19">
      <c r="O197" s="329"/>
      <c r="P197" s="330"/>
      <c r="Q197" s="330"/>
      <c r="R197" s="330"/>
      <c r="S197" s="329"/>
    </row>
    <row r="198" spans="15:19">
      <c r="O198" s="329"/>
      <c r="P198" s="330"/>
      <c r="Q198" s="330"/>
      <c r="R198" s="330"/>
      <c r="S198" s="329"/>
    </row>
    <row r="199" spans="15:19">
      <c r="O199" s="329"/>
      <c r="P199" s="330"/>
      <c r="Q199" s="330"/>
      <c r="R199" s="330"/>
      <c r="S199" s="329"/>
    </row>
    <row r="200" spans="15:19">
      <c r="O200" s="329"/>
      <c r="P200" s="330"/>
      <c r="Q200" s="330"/>
      <c r="R200" s="330"/>
      <c r="S200" s="329"/>
    </row>
    <row r="201" spans="15:19">
      <c r="O201" s="329"/>
      <c r="P201" s="330"/>
      <c r="Q201" s="330"/>
      <c r="R201" s="330"/>
      <c r="S201" s="329"/>
    </row>
    <row r="202" spans="15:19">
      <c r="O202" s="329"/>
      <c r="P202" s="330"/>
      <c r="Q202" s="330"/>
      <c r="R202" s="330"/>
      <c r="S202" s="329"/>
    </row>
    <row r="203" spans="15:19">
      <c r="O203" s="329"/>
      <c r="P203" s="330"/>
      <c r="Q203" s="330"/>
      <c r="R203" s="330"/>
      <c r="S203" s="329"/>
    </row>
    <row r="204" spans="15:19">
      <c r="O204" s="329"/>
      <c r="P204" s="330"/>
      <c r="Q204" s="330"/>
      <c r="R204" s="330"/>
      <c r="S204" s="329"/>
    </row>
    <row r="205" spans="15:19">
      <c r="O205" s="329"/>
      <c r="P205" s="330"/>
      <c r="Q205" s="330"/>
      <c r="R205" s="330"/>
      <c r="S205" s="329"/>
    </row>
    <row r="206" spans="15:19">
      <c r="O206" s="329"/>
      <c r="P206" s="330"/>
      <c r="Q206" s="330"/>
      <c r="R206" s="330"/>
      <c r="S206" s="329"/>
    </row>
    <row r="207" spans="15:19">
      <c r="O207" s="329"/>
      <c r="P207" s="330"/>
      <c r="Q207" s="330"/>
      <c r="R207" s="330"/>
      <c r="S207" s="329"/>
    </row>
    <row r="208" spans="15:19">
      <c r="O208" s="329"/>
      <c r="P208" s="330"/>
      <c r="Q208" s="330"/>
      <c r="R208" s="330"/>
      <c r="S208" s="329"/>
    </row>
    <row r="209" spans="15:19">
      <c r="O209" s="329"/>
      <c r="P209" s="330"/>
      <c r="Q209" s="330"/>
      <c r="R209" s="330"/>
      <c r="S209" s="329"/>
    </row>
    <row r="210" spans="15:19">
      <c r="O210" s="329"/>
      <c r="P210" s="330"/>
      <c r="Q210" s="330"/>
      <c r="R210" s="330"/>
      <c r="S210" s="329"/>
    </row>
    <row r="211" spans="15:19">
      <c r="O211" s="329"/>
      <c r="P211" s="330"/>
      <c r="Q211" s="330"/>
      <c r="R211" s="330"/>
      <c r="S211" s="329"/>
    </row>
    <row r="212" spans="15:19">
      <c r="O212" s="329"/>
      <c r="P212" s="330"/>
      <c r="Q212" s="330"/>
      <c r="R212" s="330"/>
      <c r="S212" s="329"/>
    </row>
    <row r="213" spans="15:19">
      <c r="O213" s="329"/>
      <c r="P213" s="330"/>
      <c r="Q213" s="330"/>
      <c r="R213" s="330"/>
      <c r="S213" s="329"/>
    </row>
    <row r="214" spans="15:19">
      <c r="O214" s="329"/>
      <c r="P214" s="330"/>
      <c r="Q214" s="330"/>
      <c r="R214" s="330"/>
      <c r="S214" s="329"/>
    </row>
    <row r="215" spans="15:19">
      <c r="O215" s="329"/>
      <c r="P215" s="330"/>
      <c r="Q215" s="330"/>
      <c r="R215" s="330"/>
      <c r="S215" s="329"/>
    </row>
    <row r="216" spans="15:19">
      <c r="O216" s="329"/>
      <c r="P216" s="330"/>
      <c r="Q216" s="330"/>
      <c r="R216" s="330"/>
      <c r="S216" s="329"/>
    </row>
    <row r="217" spans="15:19">
      <c r="O217" s="329"/>
      <c r="P217" s="330"/>
      <c r="Q217" s="330"/>
      <c r="R217" s="330"/>
      <c r="S217" s="329"/>
    </row>
    <row r="218" spans="15:19">
      <c r="O218" s="329"/>
      <c r="P218" s="330"/>
      <c r="Q218" s="330"/>
      <c r="R218" s="330"/>
      <c r="S218" s="329"/>
    </row>
    <row r="219" spans="15:19">
      <c r="O219" s="329"/>
      <c r="P219" s="330"/>
      <c r="Q219" s="330"/>
      <c r="R219" s="330"/>
      <c r="S219" s="329"/>
    </row>
    <row r="220" spans="15:19">
      <c r="O220" s="329"/>
      <c r="P220" s="330"/>
      <c r="Q220" s="330"/>
      <c r="R220" s="330"/>
      <c r="S220" s="329"/>
    </row>
    <row r="221" spans="15:19">
      <c r="O221" s="329"/>
      <c r="P221" s="330"/>
      <c r="Q221" s="330"/>
      <c r="R221" s="330"/>
      <c r="S221" s="329"/>
    </row>
    <row r="222" spans="15:19">
      <c r="O222" s="329"/>
      <c r="P222" s="330"/>
      <c r="Q222" s="330"/>
      <c r="R222" s="330"/>
      <c r="S222" s="329"/>
    </row>
    <row r="223" spans="15:19">
      <c r="O223" s="329"/>
      <c r="P223" s="330"/>
      <c r="Q223" s="330"/>
      <c r="R223" s="330"/>
      <c r="S223" s="329"/>
    </row>
    <row r="224" spans="15:19">
      <c r="O224" s="329"/>
      <c r="P224" s="330"/>
      <c r="Q224" s="330"/>
      <c r="R224" s="330"/>
      <c r="S224" s="329"/>
    </row>
    <row r="225" spans="15:19">
      <c r="O225" s="329"/>
      <c r="P225" s="330"/>
      <c r="Q225" s="330"/>
      <c r="R225" s="330"/>
      <c r="S225" s="329"/>
    </row>
    <row r="226" spans="15:19">
      <c r="O226" s="329"/>
      <c r="P226" s="330"/>
      <c r="Q226" s="330"/>
      <c r="R226" s="330"/>
      <c r="S226" s="329"/>
    </row>
    <row r="227" spans="15:19">
      <c r="O227" s="329"/>
      <c r="P227" s="330"/>
      <c r="Q227" s="330"/>
      <c r="R227" s="330"/>
      <c r="S227" s="329"/>
    </row>
    <row r="228" spans="15:19">
      <c r="O228" s="329"/>
      <c r="P228" s="330"/>
      <c r="Q228" s="330"/>
      <c r="R228" s="330"/>
      <c r="S228" s="329"/>
    </row>
    <row r="229" spans="15:19">
      <c r="O229" s="329"/>
      <c r="P229" s="330"/>
      <c r="Q229" s="330"/>
      <c r="R229" s="330"/>
      <c r="S229" s="329"/>
    </row>
    <row r="230" spans="15:19">
      <c r="O230" s="329"/>
      <c r="P230" s="330"/>
      <c r="Q230" s="330"/>
      <c r="R230" s="330"/>
      <c r="S230" s="329"/>
    </row>
    <row r="231" spans="15:19">
      <c r="O231" s="329"/>
      <c r="P231" s="330"/>
      <c r="Q231" s="330"/>
      <c r="R231" s="330"/>
      <c r="S231" s="329"/>
    </row>
    <row r="232" spans="15:19">
      <c r="O232" s="329"/>
      <c r="P232" s="330"/>
      <c r="Q232" s="330"/>
      <c r="R232" s="330"/>
      <c r="S232" s="329"/>
    </row>
    <row r="233" spans="15:19">
      <c r="O233" s="329"/>
      <c r="P233" s="330"/>
      <c r="Q233" s="330"/>
      <c r="R233" s="330"/>
      <c r="S233" s="329"/>
    </row>
    <row r="234" spans="15:19">
      <c r="O234" s="329"/>
      <c r="P234" s="330"/>
      <c r="Q234" s="330"/>
      <c r="R234" s="330"/>
      <c r="S234" s="329"/>
    </row>
    <row r="235" spans="15:19">
      <c r="O235" s="329"/>
      <c r="P235" s="330"/>
      <c r="Q235" s="330"/>
      <c r="R235" s="330"/>
      <c r="S235" s="329"/>
    </row>
    <row r="236" spans="15:19">
      <c r="O236" s="329"/>
      <c r="P236" s="330"/>
      <c r="Q236" s="330"/>
      <c r="R236" s="330"/>
      <c r="S236" s="329"/>
    </row>
    <row r="237" spans="15:19">
      <c r="O237" s="329"/>
      <c r="P237" s="330"/>
      <c r="Q237" s="330"/>
      <c r="R237" s="330"/>
      <c r="S237" s="329"/>
    </row>
    <row r="238" spans="15:19">
      <c r="O238" s="329"/>
      <c r="P238" s="330"/>
      <c r="Q238" s="330"/>
      <c r="R238" s="330"/>
      <c r="S238" s="329"/>
    </row>
    <row r="239" spans="15:19">
      <c r="O239" s="329"/>
      <c r="P239" s="330"/>
      <c r="Q239" s="330"/>
      <c r="R239" s="330"/>
      <c r="S239" s="329"/>
    </row>
    <row r="240" spans="15:19">
      <c r="O240" s="329"/>
      <c r="P240" s="330"/>
      <c r="Q240" s="330"/>
      <c r="R240" s="330"/>
      <c r="S240" s="329"/>
    </row>
    <row r="241" spans="15:19">
      <c r="O241" s="329"/>
      <c r="P241" s="330"/>
      <c r="Q241" s="330"/>
      <c r="R241" s="330"/>
      <c r="S241" s="329"/>
    </row>
    <row r="242" spans="15:19">
      <c r="O242" s="329"/>
      <c r="P242" s="330"/>
      <c r="Q242" s="330"/>
      <c r="R242" s="330"/>
      <c r="S242" s="329"/>
    </row>
    <row r="243" spans="15:19">
      <c r="O243" s="329"/>
      <c r="P243" s="330"/>
      <c r="Q243" s="330"/>
      <c r="R243" s="330"/>
      <c r="S243" s="329"/>
    </row>
    <row r="244" spans="15:19">
      <c r="O244" s="329"/>
      <c r="P244" s="330"/>
      <c r="Q244" s="330"/>
      <c r="R244" s="330"/>
      <c r="S244" s="329"/>
    </row>
    <row r="245" spans="15:19">
      <c r="O245" s="329"/>
      <c r="P245" s="330"/>
      <c r="Q245" s="330"/>
      <c r="R245" s="330"/>
      <c r="S245" s="329"/>
    </row>
    <row r="246" spans="15:19">
      <c r="O246" s="329"/>
      <c r="P246" s="330"/>
      <c r="Q246" s="330"/>
      <c r="R246" s="330"/>
      <c r="S246" s="329"/>
    </row>
    <row r="247" spans="15:19">
      <c r="O247" s="329"/>
      <c r="P247" s="330"/>
      <c r="Q247" s="330"/>
      <c r="R247" s="330"/>
      <c r="S247" s="329"/>
    </row>
    <row r="248" spans="15:19">
      <c r="O248" s="329"/>
      <c r="P248" s="330"/>
      <c r="Q248" s="330"/>
      <c r="R248" s="330"/>
      <c r="S248" s="329"/>
    </row>
    <row r="249" spans="15:19">
      <c r="O249" s="329"/>
      <c r="P249" s="330"/>
      <c r="Q249" s="330"/>
      <c r="R249" s="330"/>
      <c r="S249" s="329"/>
    </row>
    <row r="250" spans="15:19">
      <c r="O250" s="329"/>
      <c r="P250" s="330"/>
      <c r="Q250" s="330"/>
      <c r="R250" s="330"/>
      <c r="S250" s="329"/>
    </row>
    <row r="251" spans="15:19">
      <c r="O251" s="329"/>
      <c r="P251" s="330"/>
      <c r="Q251" s="330"/>
      <c r="R251" s="330"/>
      <c r="S251" s="329"/>
    </row>
    <row r="252" spans="15:19">
      <c r="O252" s="329"/>
      <c r="P252" s="330"/>
      <c r="Q252" s="330"/>
      <c r="R252" s="330"/>
      <c r="S252" s="329"/>
    </row>
    <row r="253" spans="15:19">
      <c r="O253" s="329"/>
      <c r="P253" s="330"/>
      <c r="Q253" s="330"/>
      <c r="R253" s="330"/>
      <c r="S253" s="329"/>
    </row>
    <row r="254" spans="15:19">
      <c r="O254" s="329"/>
      <c r="P254" s="330"/>
      <c r="Q254" s="330"/>
      <c r="R254" s="330"/>
      <c r="S254" s="329"/>
    </row>
    <row r="255" spans="15:19">
      <c r="O255" s="329"/>
      <c r="P255" s="330"/>
      <c r="Q255" s="330"/>
      <c r="R255" s="330"/>
      <c r="S255" s="329"/>
    </row>
    <row r="256" spans="15:19">
      <c r="O256" s="329"/>
      <c r="P256" s="330"/>
      <c r="Q256" s="330"/>
      <c r="R256" s="330"/>
      <c r="S256" s="329"/>
    </row>
    <row r="257" spans="15:19">
      <c r="O257" s="329"/>
      <c r="P257" s="330"/>
      <c r="Q257" s="330"/>
      <c r="R257" s="330"/>
      <c r="S257" s="329"/>
    </row>
    <row r="258" spans="15:19">
      <c r="O258" s="329"/>
      <c r="P258" s="330"/>
      <c r="Q258" s="330"/>
      <c r="R258" s="330"/>
      <c r="S258" s="329"/>
    </row>
    <row r="259" spans="15:19">
      <c r="O259" s="329"/>
      <c r="P259" s="330"/>
      <c r="Q259" s="330"/>
      <c r="R259" s="330"/>
      <c r="S259" s="329"/>
    </row>
    <row r="260" spans="15:19">
      <c r="O260" s="329"/>
      <c r="P260" s="330"/>
      <c r="Q260" s="330"/>
      <c r="R260" s="330"/>
      <c r="S260" s="329"/>
    </row>
    <row r="261" spans="15:19">
      <c r="O261" s="329"/>
      <c r="P261" s="330"/>
      <c r="Q261" s="330"/>
      <c r="R261" s="330"/>
      <c r="S261" s="329"/>
    </row>
    <row r="262" spans="15:19">
      <c r="O262" s="329"/>
      <c r="P262" s="330"/>
      <c r="Q262" s="330"/>
      <c r="R262" s="330"/>
      <c r="S262" s="329"/>
    </row>
    <row r="263" spans="15:19">
      <c r="O263" s="329"/>
      <c r="P263" s="330"/>
      <c r="Q263" s="330"/>
      <c r="R263" s="330"/>
      <c r="S263" s="329"/>
    </row>
    <row r="264" spans="15:19">
      <c r="O264" s="329"/>
      <c r="P264" s="330"/>
      <c r="Q264" s="330"/>
      <c r="R264" s="330"/>
      <c r="S264" s="329"/>
    </row>
    <row r="265" spans="15:19">
      <c r="O265" s="329"/>
      <c r="P265" s="330"/>
      <c r="Q265" s="330"/>
      <c r="R265" s="330"/>
      <c r="S265" s="329"/>
    </row>
    <row r="266" spans="15:19">
      <c r="O266" s="329"/>
      <c r="P266" s="330"/>
      <c r="Q266" s="330"/>
      <c r="R266" s="330"/>
      <c r="S266" s="329"/>
    </row>
    <row r="267" spans="15:19">
      <c r="O267" s="329"/>
      <c r="P267" s="330"/>
      <c r="Q267" s="330"/>
      <c r="R267" s="330"/>
      <c r="S267" s="329"/>
    </row>
    <row r="268" spans="15:19">
      <c r="O268" s="329"/>
      <c r="P268" s="330"/>
      <c r="Q268" s="330"/>
      <c r="R268" s="330"/>
      <c r="S268" s="329"/>
    </row>
    <row r="269" spans="15:19">
      <c r="O269" s="329"/>
      <c r="P269" s="330"/>
      <c r="Q269" s="330"/>
      <c r="R269" s="330"/>
      <c r="S269" s="329"/>
    </row>
    <row r="270" spans="15:19">
      <c r="O270" s="329"/>
      <c r="P270" s="330"/>
      <c r="Q270" s="330"/>
      <c r="R270" s="330"/>
      <c r="S270" s="329"/>
    </row>
    <row r="271" spans="15:19">
      <c r="O271" s="329"/>
      <c r="P271" s="330"/>
      <c r="Q271" s="330"/>
      <c r="R271" s="330"/>
      <c r="S271" s="329"/>
    </row>
    <row r="272" spans="15:19">
      <c r="O272" s="329"/>
      <c r="P272" s="330"/>
      <c r="Q272" s="330"/>
      <c r="R272" s="330"/>
      <c r="S272" s="329"/>
    </row>
    <row r="273" spans="15:19">
      <c r="O273" s="329"/>
      <c r="P273" s="330"/>
      <c r="Q273" s="330"/>
      <c r="R273" s="330"/>
      <c r="S273" s="329"/>
    </row>
    <row r="274" spans="15:19">
      <c r="O274" s="329"/>
      <c r="P274" s="330"/>
      <c r="Q274" s="330"/>
      <c r="R274" s="330"/>
      <c r="S274" s="329"/>
    </row>
    <row r="275" spans="15:19">
      <c r="O275" s="329"/>
      <c r="P275" s="330"/>
      <c r="Q275" s="330"/>
      <c r="R275" s="330"/>
      <c r="S275" s="329"/>
    </row>
    <row r="276" spans="15:19">
      <c r="O276" s="329"/>
      <c r="P276" s="330"/>
      <c r="Q276" s="330"/>
      <c r="R276" s="330"/>
      <c r="S276" s="329"/>
    </row>
    <row r="277" spans="15:19">
      <c r="O277" s="329"/>
      <c r="P277" s="330"/>
      <c r="Q277" s="330"/>
      <c r="R277" s="330"/>
      <c r="S277" s="329"/>
    </row>
    <row r="278" spans="15:19">
      <c r="O278" s="329"/>
      <c r="P278" s="330"/>
      <c r="Q278" s="330"/>
      <c r="R278" s="330"/>
      <c r="S278" s="329"/>
    </row>
    <row r="279" spans="15:19">
      <c r="O279" s="329"/>
      <c r="P279" s="330"/>
      <c r="Q279" s="330"/>
      <c r="R279" s="330"/>
      <c r="S279" s="329"/>
    </row>
    <row r="280" spans="15:19">
      <c r="O280" s="329"/>
      <c r="P280" s="330"/>
      <c r="Q280" s="330"/>
      <c r="R280" s="330"/>
      <c r="S280" s="329"/>
    </row>
    <row r="281" spans="15:19">
      <c r="O281" s="329"/>
      <c r="P281" s="330"/>
      <c r="Q281" s="330"/>
      <c r="R281" s="330"/>
      <c r="S281" s="329"/>
    </row>
    <row r="282" spans="15:19">
      <c r="O282" s="329"/>
      <c r="P282" s="330"/>
      <c r="Q282" s="330"/>
      <c r="R282" s="330"/>
      <c r="S282" s="329"/>
    </row>
    <row r="283" spans="15:19">
      <c r="O283" s="329"/>
      <c r="P283" s="330"/>
      <c r="Q283" s="330"/>
      <c r="R283" s="330"/>
      <c r="S283" s="329"/>
    </row>
    <row r="284" spans="15:19">
      <c r="O284" s="329"/>
      <c r="P284" s="330"/>
      <c r="Q284" s="330"/>
      <c r="R284" s="330"/>
      <c r="S284" s="329"/>
    </row>
    <row r="285" spans="15:19">
      <c r="O285" s="329"/>
      <c r="P285" s="330"/>
      <c r="Q285" s="330"/>
      <c r="R285" s="330"/>
      <c r="S285" s="329"/>
    </row>
    <row r="286" spans="15:19">
      <c r="O286" s="329"/>
      <c r="P286" s="330"/>
      <c r="Q286" s="330"/>
      <c r="R286" s="330"/>
      <c r="S286" s="329"/>
    </row>
    <row r="287" spans="15:19">
      <c r="O287" s="329"/>
      <c r="P287" s="330"/>
      <c r="Q287" s="330"/>
      <c r="R287" s="330"/>
      <c r="S287" s="329"/>
    </row>
    <row r="288" spans="15:19">
      <c r="O288" s="329"/>
      <c r="P288" s="330"/>
      <c r="Q288" s="330"/>
      <c r="R288" s="330"/>
      <c r="S288" s="329"/>
    </row>
    <row r="289" spans="15:19">
      <c r="O289" s="329"/>
      <c r="P289" s="330"/>
      <c r="Q289" s="330"/>
      <c r="R289" s="330"/>
      <c r="S289" s="329"/>
    </row>
    <row r="290" spans="15:19">
      <c r="O290" s="329"/>
      <c r="P290" s="330"/>
      <c r="Q290" s="330"/>
      <c r="R290" s="330"/>
      <c r="S290" s="329"/>
    </row>
    <row r="291" spans="15:19">
      <c r="O291" s="329"/>
      <c r="P291" s="330"/>
      <c r="Q291" s="330"/>
      <c r="R291" s="330"/>
      <c r="S291" s="329"/>
    </row>
    <row r="292" spans="15:19">
      <c r="O292" s="329"/>
      <c r="P292" s="330"/>
      <c r="Q292" s="330"/>
      <c r="R292" s="330"/>
      <c r="S292" s="329"/>
    </row>
    <row r="293" spans="15:19">
      <c r="O293" s="329"/>
      <c r="P293" s="330"/>
      <c r="Q293" s="330"/>
      <c r="R293" s="330"/>
      <c r="S293" s="329"/>
    </row>
    <row r="294" spans="15:19">
      <c r="O294" s="329"/>
      <c r="P294" s="330"/>
      <c r="Q294" s="330"/>
      <c r="R294" s="330"/>
      <c r="S294" s="329"/>
    </row>
    <row r="295" spans="15:19">
      <c r="O295" s="329"/>
      <c r="P295" s="330"/>
      <c r="Q295" s="330"/>
      <c r="R295" s="330"/>
      <c r="S295" s="329"/>
    </row>
    <row r="296" spans="15:19">
      <c r="O296" s="329"/>
      <c r="P296" s="330"/>
      <c r="Q296" s="330"/>
      <c r="R296" s="330"/>
      <c r="S296" s="329"/>
    </row>
    <row r="297" spans="15:19">
      <c r="O297" s="329"/>
      <c r="P297" s="330"/>
      <c r="Q297" s="330"/>
      <c r="R297" s="330"/>
      <c r="S297" s="329"/>
    </row>
    <row r="298" spans="15:19">
      <c r="O298" s="329"/>
      <c r="P298" s="330"/>
      <c r="Q298" s="330"/>
      <c r="R298" s="330"/>
      <c r="S298" s="329"/>
    </row>
    <row r="299" spans="15:19">
      <c r="O299" s="329"/>
      <c r="P299" s="330"/>
      <c r="Q299" s="330"/>
      <c r="R299" s="330"/>
      <c r="S299" s="329"/>
    </row>
    <row r="300" spans="15:19">
      <c r="O300" s="329"/>
      <c r="P300" s="330"/>
      <c r="Q300" s="330"/>
      <c r="R300" s="330"/>
      <c r="S300" s="329"/>
    </row>
    <row r="301" spans="15:19">
      <c r="O301" s="329"/>
      <c r="P301" s="330"/>
      <c r="Q301" s="330"/>
      <c r="R301" s="330"/>
      <c r="S301" s="329"/>
    </row>
    <row r="302" spans="15:19">
      <c r="O302" s="329"/>
      <c r="P302" s="330"/>
      <c r="Q302" s="330"/>
      <c r="R302" s="330"/>
      <c r="S302" s="329"/>
    </row>
    <row r="303" spans="15:19">
      <c r="O303" s="329"/>
      <c r="P303" s="330"/>
      <c r="Q303" s="330"/>
      <c r="R303" s="330"/>
      <c r="S303" s="329"/>
    </row>
    <row r="304" spans="15:19">
      <c r="O304" s="329"/>
      <c r="P304" s="330"/>
      <c r="Q304" s="330"/>
      <c r="R304" s="330"/>
      <c r="S304" s="329"/>
    </row>
    <row r="305" spans="15:19">
      <c r="O305" s="329"/>
      <c r="P305" s="330"/>
      <c r="Q305" s="330"/>
      <c r="R305" s="330"/>
      <c r="S305" s="329"/>
    </row>
    <row r="306" spans="15:19">
      <c r="O306" s="329"/>
      <c r="P306" s="330"/>
      <c r="Q306" s="330"/>
      <c r="R306" s="330"/>
      <c r="S306" s="329"/>
    </row>
    <row r="307" spans="15:19">
      <c r="O307" s="329"/>
      <c r="P307" s="330"/>
      <c r="Q307" s="330"/>
      <c r="R307" s="330"/>
      <c r="S307" s="329"/>
    </row>
    <row r="308" spans="15:19">
      <c r="O308" s="329"/>
      <c r="P308" s="330"/>
      <c r="Q308" s="330"/>
      <c r="R308" s="330"/>
      <c r="S308" s="329"/>
    </row>
    <row r="309" spans="15:19">
      <c r="O309" s="329"/>
      <c r="P309" s="330"/>
      <c r="Q309" s="330"/>
      <c r="R309" s="330"/>
      <c r="S309" s="329"/>
    </row>
    <row r="310" spans="15:19">
      <c r="O310" s="329"/>
      <c r="P310" s="330"/>
      <c r="Q310" s="330"/>
      <c r="R310" s="330"/>
      <c r="S310" s="329"/>
    </row>
    <row r="311" spans="15:19">
      <c r="O311" s="329"/>
      <c r="P311" s="330"/>
      <c r="Q311" s="330"/>
      <c r="R311" s="330"/>
      <c r="S311" s="329"/>
    </row>
    <row r="312" spans="15:19">
      <c r="O312" s="329"/>
      <c r="P312" s="330"/>
      <c r="Q312" s="330"/>
      <c r="R312" s="330"/>
      <c r="S312" s="329"/>
    </row>
    <row r="313" spans="15:19">
      <c r="O313" s="329"/>
      <c r="P313" s="330"/>
      <c r="Q313" s="330"/>
      <c r="R313" s="330"/>
      <c r="S313" s="329"/>
    </row>
    <row r="314" spans="15:19">
      <c r="O314" s="329"/>
      <c r="P314" s="330"/>
      <c r="Q314" s="330"/>
      <c r="R314" s="330"/>
      <c r="S314" s="329"/>
    </row>
    <row r="315" spans="15:19">
      <c r="O315" s="329"/>
      <c r="P315" s="330"/>
      <c r="Q315" s="330"/>
      <c r="R315" s="330"/>
      <c r="S315" s="329"/>
    </row>
    <row r="316" spans="15:19">
      <c r="O316" s="329"/>
      <c r="P316" s="330"/>
      <c r="Q316" s="330"/>
      <c r="R316" s="330"/>
      <c r="S316" s="329"/>
    </row>
    <row r="317" spans="15:19">
      <c r="O317" s="329"/>
      <c r="P317" s="330"/>
      <c r="Q317" s="330"/>
      <c r="R317" s="330"/>
      <c r="S317" s="329"/>
    </row>
    <row r="318" spans="15:19">
      <c r="O318" s="329"/>
      <c r="P318" s="330"/>
      <c r="Q318" s="330"/>
      <c r="R318" s="330"/>
      <c r="S318" s="329"/>
    </row>
    <row r="319" spans="15:19">
      <c r="O319" s="329"/>
      <c r="P319" s="330"/>
      <c r="Q319" s="330"/>
      <c r="R319" s="330"/>
      <c r="S319" s="329"/>
    </row>
    <row r="320" spans="15:19">
      <c r="O320" s="329"/>
      <c r="P320" s="330"/>
      <c r="Q320" s="330"/>
      <c r="R320" s="330"/>
      <c r="S320" s="329"/>
    </row>
    <row r="321" spans="15:19">
      <c r="O321" s="329"/>
      <c r="P321" s="330"/>
      <c r="Q321" s="330"/>
      <c r="R321" s="330"/>
      <c r="S321" s="329"/>
    </row>
    <row r="322" spans="15:19">
      <c r="O322" s="329"/>
      <c r="P322" s="330"/>
      <c r="Q322" s="330"/>
      <c r="R322" s="330"/>
      <c r="S322" s="329"/>
    </row>
    <row r="323" spans="15:19">
      <c r="O323" s="329"/>
      <c r="P323" s="330"/>
      <c r="Q323" s="330"/>
      <c r="R323" s="330"/>
      <c r="S323" s="329"/>
    </row>
    <row r="324" spans="15:19">
      <c r="O324" s="329"/>
      <c r="P324" s="330"/>
      <c r="Q324" s="330"/>
      <c r="R324" s="330"/>
      <c r="S324" s="329"/>
    </row>
    <row r="325" spans="15:19">
      <c r="O325" s="329"/>
      <c r="P325" s="330"/>
      <c r="Q325" s="330"/>
      <c r="R325" s="330"/>
      <c r="S325" s="329"/>
    </row>
    <row r="326" spans="15:19">
      <c r="O326" s="329"/>
      <c r="P326" s="330"/>
      <c r="Q326" s="330"/>
      <c r="R326" s="330"/>
      <c r="S326" s="329"/>
    </row>
    <row r="327" spans="15:19">
      <c r="O327" s="329"/>
      <c r="P327" s="330"/>
      <c r="Q327" s="330"/>
      <c r="R327" s="330"/>
      <c r="S327" s="329"/>
    </row>
    <row r="328" spans="15:19">
      <c r="O328" s="329"/>
      <c r="P328" s="330"/>
      <c r="Q328" s="330"/>
      <c r="R328" s="330"/>
      <c r="S328" s="329"/>
    </row>
    <row r="329" spans="15:19">
      <c r="O329" s="329"/>
      <c r="P329" s="330"/>
      <c r="Q329" s="330"/>
      <c r="R329" s="330"/>
      <c r="S329" s="329"/>
    </row>
    <row r="330" spans="15:19">
      <c r="O330" s="329"/>
      <c r="P330" s="330"/>
      <c r="Q330" s="330"/>
      <c r="R330" s="330"/>
      <c r="S330" s="329"/>
    </row>
    <row r="331" spans="15:19">
      <c r="O331" s="329"/>
      <c r="P331" s="330"/>
      <c r="Q331" s="330"/>
      <c r="R331" s="330"/>
      <c r="S331" s="329"/>
    </row>
    <row r="332" spans="15:19">
      <c r="O332" s="329"/>
      <c r="P332" s="330"/>
      <c r="Q332" s="330"/>
      <c r="R332" s="330"/>
      <c r="S332" s="329"/>
    </row>
    <row r="333" spans="15:19">
      <c r="O333" s="329"/>
      <c r="P333" s="330"/>
      <c r="Q333" s="330"/>
      <c r="R333" s="330"/>
      <c r="S333" s="329"/>
    </row>
    <row r="334" spans="15:19">
      <c r="O334" s="329"/>
      <c r="P334" s="330"/>
      <c r="Q334" s="330"/>
      <c r="R334" s="330"/>
      <c r="S334" s="329"/>
    </row>
    <row r="335" spans="15:19">
      <c r="O335" s="329"/>
      <c r="P335" s="330"/>
      <c r="Q335" s="330"/>
      <c r="R335" s="330"/>
      <c r="S335" s="329"/>
    </row>
    <row r="336" spans="15:19">
      <c r="O336" s="329"/>
      <c r="P336" s="330"/>
      <c r="Q336" s="330"/>
      <c r="R336" s="330"/>
      <c r="S336" s="329"/>
    </row>
    <row r="337" spans="15:19">
      <c r="O337" s="329"/>
      <c r="P337" s="330"/>
      <c r="Q337" s="330"/>
      <c r="R337" s="330"/>
      <c r="S337" s="329"/>
    </row>
    <row r="338" spans="15:19">
      <c r="O338" s="329"/>
      <c r="P338" s="330"/>
      <c r="Q338" s="330"/>
      <c r="R338" s="330"/>
      <c r="S338" s="329"/>
    </row>
    <row r="339" spans="15:19">
      <c r="O339" s="329"/>
      <c r="P339" s="330"/>
      <c r="Q339" s="330"/>
      <c r="R339" s="330"/>
      <c r="S339" s="329"/>
    </row>
    <row r="340" spans="15:19">
      <c r="O340" s="329"/>
      <c r="P340" s="330"/>
      <c r="Q340" s="330"/>
      <c r="R340" s="330"/>
      <c r="S340" s="329"/>
    </row>
    <row r="341" spans="15:19">
      <c r="O341" s="329"/>
      <c r="P341" s="330"/>
      <c r="Q341" s="330"/>
      <c r="R341" s="330"/>
      <c r="S341" s="329"/>
    </row>
    <row r="342" spans="15:19">
      <c r="O342" s="329"/>
      <c r="P342" s="330"/>
      <c r="Q342" s="330"/>
      <c r="R342" s="330"/>
      <c r="S342" s="329"/>
    </row>
    <row r="343" spans="15:19">
      <c r="O343" s="329"/>
      <c r="P343" s="330"/>
      <c r="Q343" s="330"/>
      <c r="R343" s="330"/>
      <c r="S343" s="329"/>
    </row>
    <row r="344" spans="15:19">
      <c r="O344" s="329"/>
      <c r="P344" s="330"/>
      <c r="Q344" s="330"/>
      <c r="R344" s="330"/>
      <c r="S344" s="329"/>
    </row>
    <row r="345" spans="15:19">
      <c r="O345" s="329"/>
      <c r="P345" s="330"/>
      <c r="Q345" s="330"/>
      <c r="R345" s="330"/>
      <c r="S345" s="329"/>
    </row>
    <row r="346" spans="15:19">
      <c r="O346" s="329"/>
      <c r="P346" s="330"/>
      <c r="Q346" s="330"/>
      <c r="R346" s="330"/>
      <c r="S346" s="329"/>
    </row>
    <row r="347" spans="15:19">
      <c r="O347" s="329"/>
      <c r="P347" s="330"/>
      <c r="Q347" s="330"/>
      <c r="R347" s="330"/>
      <c r="S347" s="329"/>
    </row>
    <row r="348" spans="15:19">
      <c r="O348" s="329"/>
      <c r="P348" s="330"/>
      <c r="Q348" s="330"/>
      <c r="R348" s="330"/>
      <c r="S348" s="329"/>
    </row>
    <row r="349" spans="15:19">
      <c r="O349" s="329"/>
      <c r="P349" s="330"/>
      <c r="Q349" s="330"/>
      <c r="R349" s="330"/>
      <c r="S349" s="329"/>
    </row>
    <row r="350" spans="15:19">
      <c r="O350" s="329"/>
      <c r="P350" s="330"/>
      <c r="Q350" s="330"/>
      <c r="R350" s="330"/>
      <c r="S350" s="329"/>
    </row>
    <row r="351" spans="15:19">
      <c r="O351" s="329"/>
      <c r="P351" s="330"/>
      <c r="Q351" s="330"/>
      <c r="R351" s="330"/>
      <c r="S351" s="329"/>
    </row>
    <row r="352" spans="15:19">
      <c r="O352" s="329"/>
      <c r="P352" s="330"/>
      <c r="Q352" s="330"/>
      <c r="R352" s="330"/>
      <c r="S352" s="329"/>
    </row>
    <row r="353" spans="15:19">
      <c r="O353" s="329"/>
      <c r="P353" s="330"/>
      <c r="Q353" s="330"/>
      <c r="R353" s="330"/>
      <c r="S353" s="329"/>
    </row>
    <row r="354" spans="15:19">
      <c r="O354" s="329"/>
      <c r="P354" s="330"/>
      <c r="Q354" s="330"/>
      <c r="R354" s="330"/>
      <c r="S354" s="329"/>
    </row>
    <row r="355" spans="15:19">
      <c r="O355" s="329"/>
      <c r="P355" s="330"/>
      <c r="Q355" s="330"/>
      <c r="R355" s="330"/>
      <c r="S355" s="329"/>
    </row>
    <row r="356" spans="15:19">
      <c r="O356" s="329"/>
      <c r="P356" s="330"/>
      <c r="Q356" s="330"/>
      <c r="R356" s="330"/>
      <c r="S356" s="329"/>
    </row>
    <row r="357" spans="15:19">
      <c r="O357" s="329"/>
      <c r="P357" s="330"/>
      <c r="Q357" s="330"/>
      <c r="R357" s="330"/>
      <c r="S357" s="329"/>
    </row>
    <row r="358" spans="15:19">
      <c r="O358" s="329"/>
      <c r="P358" s="330"/>
      <c r="Q358" s="330"/>
      <c r="R358" s="330"/>
      <c r="S358" s="329"/>
    </row>
    <row r="359" spans="15:19">
      <c r="O359" s="329"/>
      <c r="P359" s="330"/>
      <c r="Q359" s="330"/>
      <c r="R359" s="330"/>
      <c r="S359" s="329"/>
    </row>
    <row r="360" spans="15:19">
      <c r="O360" s="329"/>
      <c r="P360" s="330"/>
      <c r="Q360" s="330"/>
      <c r="R360" s="330"/>
      <c r="S360" s="329"/>
    </row>
    <row r="361" spans="15:19">
      <c r="O361" s="329"/>
      <c r="P361" s="330"/>
      <c r="Q361" s="330"/>
      <c r="R361" s="330"/>
      <c r="S361" s="329"/>
    </row>
    <row r="362" spans="15:19">
      <c r="O362" s="329"/>
      <c r="P362" s="330"/>
      <c r="Q362" s="330"/>
      <c r="R362" s="330"/>
      <c r="S362" s="329"/>
    </row>
    <row r="363" spans="15:19">
      <c r="O363" s="329"/>
      <c r="P363" s="330"/>
      <c r="Q363" s="330"/>
      <c r="R363" s="330"/>
      <c r="S363" s="329"/>
    </row>
    <row r="364" spans="15:19">
      <c r="O364" s="329"/>
      <c r="P364" s="330"/>
      <c r="Q364" s="330"/>
      <c r="R364" s="330"/>
      <c r="S364" s="329"/>
    </row>
    <row r="365" spans="15:19">
      <c r="O365" s="329"/>
      <c r="P365" s="330"/>
      <c r="Q365" s="330"/>
      <c r="R365" s="330"/>
      <c r="S365" s="329"/>
    </row>
    <row r="366" spans="15:19">
      <c r="O366" s="329"/>
      <c r="P366" s="330"/>
      <c r="Q366" s="330"/>
      <c r="R366" s="330"/>
      <c r="S366" s="329"/>
    </row>
    <row r="367" spans="15:19">
      <c r="O367" s="329"/>
      <c r="P367" s="330"/>
      <c r="Q367" s="330"/>
      <c r="R367" s="330"/>
      <c r="S367" s="329"/>
    </row>
    <row r="368" spans="15:19">
      <c r="O368" s="329"/>
      <c r="P368" s="330"/>
      <c r="Q368" s="330"/>
      <c r="R368" s="330"/>
      <c r="S368" s="329"/>
    </row>
    <row r="369" spans="15:19">
      <c r="O369" s="329"/>
      <c r="P369" s="330"/>
      <c r="Q369" s="330"/>
      <c r="R369" s="330"/>
      <c r="S369" s="329"/>
    </row>
    <row r="370" spans="15:19">
      <c r="O370" s="329"/>
      <c r="P370" s="330"/>
      <c r="Q370" s="330"/>
      <c r="R370" s="330"/>
      <c r="S370" s="329"/>
    </row>
    <row r="371" spans="15:19">
      <c r="O371" s="329"/>
      <c r="P371" s="330"/>
      <c r="Q371" s="330"/>
      <c r="R371" s="330"/>
      <c r="S371" s="329"/>
    </row>
    <row r="372" spans="15:19">
      <c r="O372" s="329"/>
      <c r="P372" s="330"/>
      <c r="Q372" s="330"/>
      <c r="R372" s="330"/>
      <c r="S372" s="329"/>
    </row>
    <row r="373" spans="15:19">
      <c r="O373" s="329"/>
      <c r="P373" s="330"/>
      <c r="Q373" s="330"/>
      <c r="R373" s="330"/>
      <c r="S373" s="329"/>
    </row>
    <row r="374" spans="15:19">
      <c r="O374" s="329"/>
      <c r="P374" s="330"/>
      <c r="Q374" s="330"/>
      <c r="R374" s="330"/>
      <c r="S374" s="329"/>
    </row>
    <row r="375" spans="15:19">
      <c r="O375" s="329"/>
      <c r="P375" s="330"/>
      <c r="Q375" s="330"/>
      <c r="R375" s="330"/>
      <c r="S375" s="329"/>
    </row>
    <row r="376" spans="15:19">
      <c r="O376" s="329"/>
      <c r="P376" s="330"/>
      <c r="Q376" s="330"/>
      <c r="R376" s="330"/>
      <c r="S376" s="329"/>
    </row>
    <row r="377" spans="15:19">
      <c r="O377" s="329"/>
      <c r="P377" s="330"/>
      <c r="Q377" s="330"/>
      <c r="R377" s="330"/>
      <c r="S377" s="329"/>
    </row>
    <row r="378" spans="15:19">
      <c r="O378" s="329"/>
      <c r="P378" s="330"/>
      <c r="Q378" s="330"/>
      <c r="R378" s="330"/>
      <c r="S378" s="329"/>
    </row>
    <row r="379" spans="15:19">
      <c r="O379" s="329"/>
      <c r="P379" s="330"/>
      <c r="Q379" s="330"/>
      <c r="R379" s="330"/>
      <c r="S379" s="329"/>
    </row>
    <row r="380" spans="15:19">
      <c r="O380" s="329"/>
      <c r="P380" s="330"/>
      <c r="Q380" s="330"/>
      <c r="R380" s="330"/>
      <c r="S380" s="329"/>
    </row>
    <row r="381" spans="15:19">
      <c r="O381" s="329"/>
      <c r="P381" s="330"/>
      <c r="Q381" s="330"/>
      <c r="R381" s="330"/>
      <c r="S381" s="329"/>
    </row>
    <row r="382" spans="15:19">
      <c r="O382" s="329"/>
      <c r="P382" s="330"/>
      <c r="Q382" s="330"/>
      <c r="R382" s="330"/>
      <c r="S382" s="329"/>
    </row>
    <row r="383" spans="15:19">
      <c r="O383" s="329"/>
      <c r="P383" s="330"/>
      <c r="Q383" s="330"/>
      <c r="R383" s="330"/>
      <c r="S383" s="329"/>
    </row>
    <row r="384" spans="15:19">
      <c r="O384" s="329"/>
      <c r="P384" s="330"/>
      <c r="Q384" s="330"/>
      <c r="R384" s="330"/>
      <c r="S384" s="329"/>
    </row>
    <row r="385" spans="15:19">
      <c r="O385" s="329"/>
      <c r="P385" s="330"/>
      <c r="Q385" s="330"/>
      <c r="R385" s="330"/>
      <c r="S385" s="329"/>
    </row>
    <row r="386" spans="15:19">
      <c r="O386" s="329"/>
      <c r="P386" s="330"/>
      <c r="Q386" s="330"/>
      <c r="R386" s="330"/>
      <c r="S386" s="329"/>
    </row>
    <row r="387" spans="15:19">
      <c r="O387" s="329"/>
      <c r="P387" s="330"/>
      <c r="Q387" s="330"/>
      <c r="R387" s="330"/>
      <c r="S387" s="329"/>
    </row>
    <row r="388" spans="15:19">
      <c r="O388" s="329"/>
      <c r="P388" s="330"/>
      <c r="Q388" s="330"/>
      <c r="R388" s="330"/>
      <c r="S388" s="329"/>
    </row>
    <row r="389" spans="15:19">
      <c r="O389" s="329"/>
      <c r="P389" s="330"/>
      <c r="Q389" s="330"/>
      <c r="R389" s="330"/>
      <c r="S389" s="329"/>
    </row>
    <row r="390" spans="15:19">
      <c r="O390" s="329"/>
      <c r="P390" s="330"/>
      <c r="Q390" s="330"/>
      <c r="R390" s="330"/>
      <c r="S390" s="329"/>
    </row>
    <row r="391" spans="15:19">
      <c r="O391" s="329"/>
      <c r="P391" s="330"/>
      <c r="Q391" s="330"/>
      <c r="R391" s="330"/>
      <c r="S391" s="329"/>
    </row>
    <row r="392" spans="15:19">
      <c r="O392" s="329"/>
      <c r="P392" s="330"/>
      <c r="Q392" s="330"/>
      <c r="R392" s="330"/>
      <c r="S392" s="329"/>
    </row>
    <row r="393" spans="15:19">
      <c r="O393" s="329"/>
      <c r="P393" s="330"/>
      <c r="Q393" s="330"/>
      <c r="R393" s="330"/>
      <c r="S393" s="329"/>
    </row>
    <row r="394" spans="15:19">
      <c r="O394" s="329"/>
      <c r="P394" s="330"/>
      <c r="Q394" s="330"/>
      <c r="R394" s="330"/>
      <c r="S394" s="329"/>
    </row>
    <row r="395" spans="15:19">
      <c r="O395" s="329"/>
      <c r="P395" s="330"/>
      <c r="Q395" s="330"/>
      <c r="R395" s="330"/>
      <c r="S395" s="329"/>
    </row>
    <row r="396" spans="15:19">
      <c r="O396" s="329"/>
      <c r="P396" s="330"/>
      <c r="Q396" s="330"/>
      <c r="R396" s="330"/>
      <c r="S396" s="329"/>
    </row>
    <row r="397" spans="15:19">
      <c r="O397" s="329"/>
      <c r="P397" s="330"/>
      <c r="Q397" s="330"/>
      <c r="R397" s="330"/>
      <c r="S397" s="329"/>
    </row>
    <row r="398" spans="15:19">
      <c r="O398" s="329"/>
      <c r="P398" s="330"/>
      <c r="Q398" s="330"/>
      <c r="R398" s="330"/>
      <c r="S398" s="329"/>
    </row>
    <row r="399" spans="15:19">
      <c r="O399" s="329"/>
      <c r="P399" s="330"/>
      <c r="Q399" s="330"/>
      <c r="R399" s="330"/>
      <c r="S399" s="329"/>
    </row>
    <row r="400" spans="15:19">
      <c r="O400" s="329"/>
      <c r="P400" s="330"/>
      <c r="Q400" s="330"/>
      <c r="R400" s="330"/>
      <c r="S400" s="329"/>
    </row>
    <row r="401" spans="15:19">
      <c r="O401" s="329"/>
      <c r="P401" s="330"/>
      <c r="Q401" s="330"/>
      <c r="R401" s="330"/>
      <c r="S401" s="329"/>
    </row>
    <row r="402" spans="15:19">
      <c r="O402" s="329"/>
      <c r="P402" s="330"/>
      <c r="Q402" s="330"/>
      <c r="R402" s="330"/>
      <c r="S402" s="329"/>
    </row>
    <row r="403" spans="15:19">
      <c r="O403" s="329"/>
      <c r="P403" s="330"/>
      <c r="Q403" s="330"/>
      <c r="R403" s="330"/>
      <c r="S403" s="329"/>
    </row>
    <row r="404" spans="15:19">
      <c r="O404" s="329"/>
      <c r="P404" s="330"/>
      <c r="Q404" s="330"/>
      <c r="R404" s="330"/>
      <c r="S404" s="329"/>
    </row>
    <row r="405" spans="15:19">
      <c r="O405" s="329"/>
      <c r="P405" s="330"/>
      <c r="Q405" s="330"/>
      <c r="R405" s="330"/>
      <c r="S405" s="329"/>
    </row>
    <row r="406" spans="15:19">
      <c r="O406" s="329"/>
      <c r="P406" s="330"/>
      <c r="Q406" s="330"/>
      <c r="R406" s="330"/>
      <c r="S406" s="329"/>
    </row>
    <row r="407" spans="15:19">
      <c r="O407" s="329"/>
      <c r="P407" s="330"/>
      <c r="Q407" s="330"/>
      <c r="R407" s="330"/>
      <c r="S407" s="329"/>
    </row>
    <row r="408" spans="15:19">
      <c r="O408" s="329"/>
      <c r="P408" s="330"/>
      <c r="Q408" s="330"/>
      <c r="R408" s="330"/>
      <c r="S408" s="329"/>
    </row>
    <row r="409" spans="15:19">
      <c r="O409" s="329"/>
      <c r="P409" s="330"/>
      <c r="Q409" s="330"/>
      <c r="R409" s="330"/>
      <c r="S409" s="329"/>
    </row>
    <row r="410" spans="15:19">
      <c r="O410" s="329"/>
      <c r="P410" s="330"/>
      <c r="Q410" s="330"/>
      <c r="R410" s="330"/>
      <c r="S410" s="329"/>
    </row>
    <row r="411" spans="15:19">
      <c r="O411" s="329"/>
      <c r="P411" s="330"/>
      <c r="Q411" s="330"/>
      <c r="R411" s="330"/>
      <c r="S411" s="329"/>
    </row>
    <row r="412" spans="15:19">
      <c r="O412" s="329"/>
      <c r="P412" s="330"/>
      <c r="Q412" s="330"/>
      <c r="R412" s="330"/>
      <c r="S412" s="329"/>
    </row>
    <row r="413" spans="15:19">
      <c r="O413" s="329"/>
      <c r="P413" s="330"/>
      <c r="Q413" s="330"/>
      <c r="R413" s="330"/>
      <c r="S413" s="329"/>
    </row>
    <row r="414" spans="15:19">
      <c r="O414" s="329"/>
      <c r="P414" s="330"/>
      <c r="Q414" s="330"/>
      <c r="R414" s="330"/>
      <c r="S414" s="329"/>
    </row>
    <row r="415" spans="15:19">
      <c r="O415" s="329"/>
      <c r="P415" s="330"/>
      <c r="Q415" s="330"/>
      <c r="R415" s="330"/>
      <c r="S415" s="329"/>
    </row>
    <row r="416" spans="15:19">
      <c r="O416" s="329"/>
      <c r="P416" s="330"/>
      <c r="Q416" s="330"/>
      <c r="R416" s="330"/>
      <c r="S416" s="329"/>
    </row>
    <row r="417" spans="15:19">
      <c r="O417" s="329"/>
      <c r="P417" s="330"/>
      <c r="Q417" s="330"/>
      <c r="R417" s="330"/>
      <c r="S417" s="329"/>
    </row>
    <row r="418" spans="15:19">
      <c r="O418" s="329"/>
      <c r="P418" s="330"/>
      <c r="Q418" s="330"/>
      <c r="R418" s="330"/>
      <c r="S418" s="329"/>
    </row>
    <row r="419" spans="15:19">
      <c r="O419" s="329"/>
      <c r="P419" s="330"/>
      <c r="Q419" s="330"/>
      <c r="R419" s="330"/>
      <c r="S419" s="329"/>
    </row>
    <row r="420" spans="15:19">
      <c r="O420" s="329"/>
      <c r="P420" s="330"/>
      <c r="Q420" s="330"/>
      <c r="R420" s="330"/>
      <c r="S420" s="329"/>
    </row>
    <row r="421" spans="15:19">
      <c r="O421" s="329"/>
      <c r="P421" s="330"/>
      <c r="Q421" s="330"/>
      <c r="R421" s="330"/>
      <c r="S421" s="329"/>
    </row>
    <row r="422" spans="15:19">
      <c r="O422" s="329"/>
      <c r="P422" s="330"/>
      <c r="Q422" s="330"/>
      <c r="R422" s="330"/>
      <c r="S422" s="329"/>
    </row>
    <row r="423" spans="15:19">
      <c r="O423" s="329"/>
      <c r="P423" s="330"/>
      <c r="Q423" s="330"/>
      <c r="R423" s="330"/>
      <c r="S423" s="329"/>
    </row>
    <row r="424" spans="15:19">
      <c r="O424" s="329"/>
      <c r="P424" s="330"/>
      <c r="Q424" s="330"/>
      <c r="R424" s="330"/>
      <c r="S424" s="329"/>
    </row>
    <row r="425" spans="15:19">
      <c r="O425" s="329"/>
      <c r="P425" s="330"/>
      <c r="Q425" s="330"/>
      <c r="R425" s="330"/>
      <c r="S425" s="329"/>
    </row>
    <row r="426" spans="15:19">
      <c r="O426" s="329"/>
      <c r="P426" s="330"/>
      <c r="Q426" s="330"/>
      <c r="R426" s="330"/>
      <c r="S426" s="329"/>
    </row>
    <row r="427" spans="15:19">
      <c r="O427" s="329"/>
      <c r="P427" s="330"/>
      <c r="Q427" s="330"/>
      <c r="R427" s="330"/>
      <c r="S427" s="329"/>
    </row>
    <row r="428" spans="15:19">
      <c r="O428" s="329"/>
      <c r="P428" s="330"/>
      <c r="Q428" s="330"/>
      <c r="R428" s="330"/>
      <c r="S428" s="329"/>
    </row>
    <row r="429" spans="15:19">
      <c r="O429" s="329"/>
      <c r="P429" s="330"/>
      <c r="Q429" s="330"/>
      <c r="R429" s="330"/>
      <c r="S429" s="329"/>
    </row>
    <row r="430" spans="15:19">
      <c r="O430" s="329"/>
      <c r="P430" s="330"/>
      <c r="Q430" s="330"/>
      <c r="R430" s="330"/>
      <c r="S430" s="329"/>
    </row>
    <row r="431" spans="15:19">
      <c r="O431" s="329"/>
      <c r="P431" s="330"/>
      <c r="Q431" s="330"/>
      <c r="R431" s="330"/>
      <c r="S431" s="329"/>
    </row>
    <row r="432" spans="15:19">
      <c r="O432" s="329"/>
      <c r="P432" s="330"/>
      <c r="Q432" s="330"/>
      <c r="R432" s="330"/>
      <c r="S432" s="329"/>
    </row>
    <row r="433" spans="15:19">
      <c r="O433" s="329"/>
      <c r="P433" s="330"/>
      <c r="Q433" s="330"/>
      <c r="R433" s="330"/>
      <c r="S433" s="329"/>
    </row>
    <row r="434" spans="15:19">
      <c r="O434" s="329"/>
      <c r="P434" s="330"/>
      <c r="Q434" s="330"/>
      <c r="R434" s="330"/>
      <c r="S434" s="329"/>
    </row>
    <row r="435" spans="15:19">
      <c r="O435" s="329"/>
      <c r="P435" s="330"/>
      <c r="Q435" s="330"/>
      <c r="R435" s="330"/>
      <c r="S435" s="329"/>
    </row>
    <row r="436" spans="15:19">
      <c r="O436" s="329"/>
      <c r="P436" s="330"/>
      <c r="Q436" s="330"/>
      <c r="R436" s="330"/>
      <c r="S436" s="329"/>
    </row>
    <row r="437" spans="15:19">
      <c r="O437" s="329"/>
      <c r="P437" s="330"/>
      <c r="Q437" s="330"/>
      <c r="R437" s="330"/>
      <c r="S437" s="329"/>
    </row>
    <row r="438" spans="15:19">
      <c r="O438" s="329"/>
      <c r="P438" s="330"/>
      <c r="Q438" s="330"/>
      <c r="R438" s="330"/>
      <c r="S438" s="329"/>
    </row>
    <row r="439" spans="15:19">
      <c r="O439" s="329"/>
      <c r="P439" s="330"/>
      <c r="Q439" s="330"/>
      <c r="R439" s="330"/>
      <c r="S439" s="329"/>
    </row>
    <row r="440" spans="15:19">
      <c r="O440" s="329"/>
      <c r="P440" s="330"/>
      <c r="Q440" s="330"/>
      <c r="R440" s="330"/>
      <c r="S440" s="329"/>
    </row>
    <row r="441" spans="15:19">
      <c r="O441" s="329"/>
      <c r="P441" s="330"/>
      <c r="Q441" s="330"/>
      <c r="R441" s="330"/>
      <c r="S441" s="329"/>
    </row>
    <row r="442" spans="15:19">
      <c r="O442" s="329"/>
      <c r="P442" s="330"/>
      <c r="Q442" s="330"/>
      <c r="R442" s="330"/>
      <c r="S442" s="329"/>
    </row>
    <row r="443" spans="15:19">
      <c r="O443" s="329"/>
      <c r="P443" s="330"/>
      <c r="Q443" s="330"/>
      <c r="R443" s="330"/>
      <c r="S443" s="329"/>
    </row>
    <row r="444" spans="15:19">
      <c r="O444" s="329"/>
      <c r="P444" s="330"/>
      <c r="Q444" s="330"/>
      <c r="R444" s="330"/>
      <c r="S444" s="329"/>
    </row>
    <row r="445" spans="15:19">
      <c r="O445" s="329"/>
      <c r="P445" s="330"/>
      <c r="Q445" s="330"/>
      <c r="R445" s="330"/>
      <c r="S445" s="329"/>
    </row>
    <row r="446" spans="15:19">
      <c r="O446" s="329"/>
      <c r="P446" s="330"/>
      <c r="Q446" s="330"/>
      <c r="R446" s="330"/>
      <c r="S446" s="329"/>
    </row>
    <row r="447" spans="15:19">
      <c r="O447" s="329"/>
      <c r="P447" s="330"/>
      <c r="Q447" s="330"/>
      <c r="R447" s="330"/>
      <c r="S447" s="329"/>
    </row>
    <row r="448" spans="15:19">
      <c r="O448" s="329"/>
      <c r="P448" s="330"/>
      <c r="Q448" s="330"/>
      <c r="R448" s="330"/>
      <c r="S448" s="329"/>
    </row>
    <row r="449" spans="15:19">
      <c r="O449" s="329"/>
      <c r="P449" s="330"/>
      <c r="Q449" s="330"/>
      <c r="R449" s="330"/>
      <c r="S449" s="329"/>
    </row>
    <row r="450" spans="15:19">
      <c r="O450" s="329"/>
      <c r="P450" s="330"/>
      <c r="Q450" s="330"/>
      <c r="R450" s="330"/>
      <c r="S450" s="329"/>
    </row>
    <row r="451" spans="15:19">
      <c r="O451" s="329"/>
      <c r="P451" s="330"/>
      <c r="Q451" s="330"/>
      <c r="R451" s="330"/>
      <c r="S451" s="329"/>
    </row>
    <row r="452" spans="15:19">
      <c r="O452" s="329"/>
      <c r="P452" s="330"/>
      <c r="Q452" s="330"/>
      <c r="R452" s="330"/>
      <c r="S452" s="329"/>
    </row>
    <row r="453" spans="15:19">
      <c r="O453" s="329"/>
      <c r="P453" s="330"/>
      <c r="Q453" s="330"/>
      <c r="R453" s="330"/>
      <c r="S453" s="329"/>
    </row>
    <row r="454" spans="15:19">
      <c r="O454" s="329"/>
      <c r="P454" s="330"/>
      <c r="Q454" s="330"/>
      <c r="R454" s="330"/>
      <c r="S454" s="329"/>
    </row>
    <row r="455" spans="15:19">
      <c r="O455" s="329"/>
      <c r="P455" s="330"/>
      <c r="Q455" s="330"/>
      <c r="R455" s="330"/>
      <c r="S455" s="329"/>
    </row>
    <row r="456" spans="15:19">
      <c r="O456" s="329"/>
      <c r="P456" s="330"/>
      <c r="Q456" s="330"/>
      <c r="R456" s="330"/>
      <c r="S456" s="329"/>
    </row>
    <row r="457" spans="15:19">
      <c r="O457" s="329"/>
      <c r="P457" s="330"/>
      <c r="Q457" s="330"/>
      <c r="R457" s="330"/>
      <c r="S457" s="329"/>
    </row>
    <row r="458" spans="15:19">
      <c r="O458" s="329"/>
      <c r="P458" s="330"/>
      <c r="Q458" s="330"/>
      <c r="R458" s="330"/>
      <c r="S458" s="329"/>
    </row>
    <row r="459" spans="15:19">
      <c r="O459" s="329"/>
      <c r="P459" s="330"/>
      <c r="Q459" s="330"/>
      <c r="R459" s="330"/>
      <c r="S459" s="329"/>
    </row>
    <row r="460" spans="15:19">
      <c r="O460" s="329"/>
      <c r="P460" s="330"/>
      <c r="Q460" s="330"/>
      <c r="R460" s="330"/>
      <c r="S460" s="329"/>
    </row>
    <row r="461" spans="15:19">
      <c r="O461" s="329"/>
      <c r="P461" s="330"/>
      <c r="Q461" s="330"/>
      <c r="R461" s="330"/>
      <c r="S461" s="329"/>
    </row>
    <row r="462" spans="15:19">
      <c r="O462" s="329"/>
      <c r="P462" s="330"/>
      <c r="Q462" s="330"/>
      <c r="R462" s="330"/>
      <c r="S462" s="329"/>
    </row>
    <row r="463" spans="15:19">
      <c r="O463" s="329"/>
      <c r="P463" s="330"/>
      <c r="Q463" s="330"/>
      <c r="R463" s="330"/>
      <c r="S463" s="329"/>
    </row>
    <row r="464" spans="15:19">
      <c r="O464" s="329"/>
      <c r="P464" s="330"/>
      <c r="Q464" s="330"/>
      <c r="R464" s="330"/>
      <c r="S464" s="329"/>
    </row>
    <row r="465" spans="15:19">
      <c r="O465" s="329"/>
      <c r="P465" s="330"/>
      <c r="Q465" s="330"/>
      <c r="R465" s="330"/>
      <c r="S465" s="329"/>
    </row>
    <row r="466" spans="15:19">
      <c r="O466" s="329"/>
      <c r="P466" s="330"/>
      <c r="Q466" s="330"/>
      <c r="R466" s="330"/>
      <c r="S466" s="329"/>
    </row>
    <row r="467" spans="15:19">
      <c r="O467" s="329"/>
      <c r="P467" s="330"/>
      <c r="Q467" s="330"/>
      <c r="R467" s="330"/>
      <c r="S467" s="329"/>
    </row>
    <row r="468" spans="15:19">
      <c r="O468" s="329"/>
      <c r="P468" s="330"/>
      <c r="Q468" s="330"/>
      <c r="R468" s="330"/>
      <c r="S468" s="329"/>
    </row>
    <row r="469" spans="15:19">
      <c r="O469" s="329"/>
      <c r="P469" s="330"/>
      <c r="Q469" s="330"/>
      <c r="R469" s="330"/>
      <c r="S469" s="329"/>
    </row>
    <row r="470" spans="15:19">
      <c r="O470" s="329"/>
      <c r="P470" s="330"/>
      <c r="Q470" s="330"/>
      <c r="R470" s="330"/>
      <c r="S470" s="329"/>
    </row>
    <row r="471" spans="15:19">
      <c r="O471" s="329"/>
      <c r="P471" s="330"/>
      <c r="Q471" s="330"/>
      <c r="R471" s="330"/>
      <c r="S471" s="329"/>
    </row>
    <row r="472" spans="15:19">
      <c r="O472" s="329"/>
      <c r="P472" s="330"/>
      <c r="Q472" s="330"/>
      <c r="R472" s="330"/>
      <c r="S472" s="329"/>
    </row>
    <row r="473" spans="15:19">
      <c r="O473" s="329"/>
      <c r="P473" s="330"/>
      <c r="Q473" s="330"/>
      <c r="R473" s="330"/>
      <c r="S473" s="329"/>
    </row>
    <row r="474" spans="15:19">
      <c r="O474" s="329"/>
      <c r="P474" s="330"/>
      <c r="Q474" s="330"/>
      <c r="R474" s="330"/>
      <c r="S474" s="329"/>
    </row>
    <row r="475" spans="15:19">
      <c r="O475" s="329"/>
      <c r="P475" s="330"/>
      <c r="Q475" s="330"/>
      <c r="R475" s="330"/>
      <c r="S475" s="329"/>
    </row>
    <row r="476" spans="15:19">
      <c r="O476" s="329"/>
      <c r="P476" s="330"/>
      <c r="Q476" s="330"/>
      <c r="R476" s="330"/>
      <c r="S476" s="329"/>
    </row>
    <row r="477" spans="15:19">
      <c r="O477" s="329"/>
      <c r="P477" s="330"/>
      <c r="Q477" s="330"/>
      <c r="R477" s="330"/>
      <c r="S477" s="329"/>
    </row>
    <row r="478" spans="15:19">
      <c r="O478" s="329"/>
      <c r="P478" s="330"/>
      <c r="Q478" s="330"/>
      <c r="R478" s="330"/>
      <c r="S478" s="329"/>
    </row>
    <row r="479" spans="15:19">
      <c r="O479" s="329"/>
      <c r="P479" s="330"/>
      <c r="Q479" s="330"/>
      <c r="R479" s="330"/>
      <c r="S479" s="329"/>
    </row>
    <row r="480" spans="15:19">
      <c r="O480" s="329"/>
      <c r="P480" s="330"/>
      <c r="Q480" s="330"/>
      <c r="R480" s="330"/>
      <c r="S480" s="329"/>
    </row>
    <row r="481" spans="15:19">
      <c r="O481" s="329"/>
      <c r="P481" s="330"/>
      <c r="Q481" s="330"/>
      <c r="R481" s="330"/>
      <c r="S481" s="329"/>
    </row>
    <row r="482" spans="15:19">
      <c r="O482" s="329"/>
      <c r="P482" s="330"/>
      <c r="Q482" s="330"/>
      <c r="R482" s="330"/>
      <c r="S482" s="329"/>
    </row>
    <row r="483" spans="15:19">
      <c r="O483" s="329"/>
      <c r="P483" s="330"/>
      <c r="Q483" s="330"/>
      <c r="R483" s="330"/>
      <c r="S483" s="329"/>
    </row>
    <row r="484" spans="15:19">
      <c r="O484" s="329"/>
      <c r="P484" s="330"/>
      <c r="Q484" s="330"/>
      <c r="R484" s="330"/>
      <c r="S484" s="329"/>
    </row>
    <row r="485" spans="15:19">
      <c r="O485" s="329"/>
      <c r="P485" s="330"/>
      <c r="Q485" s="330"/>
      <c r="R485" s="330"/>
      <c r="S485" s="329"/>
    </row>
    <row r="486" spans="15:19">
      <c r="O486" s="329"/>
      <c r="P486" s="330"/>
      <c r="Q486" s="330"/>
      <c r="R486" s="330"/>
      <c r="S486" s="329"/>
    </row>
    <row r="487" spans="15:19">
      <c r="O487" s="329"/>
      <c r="P487" s="330"/>
      <c r="Q487" s="330"/>
      <c r="R487" s="330"/>
      <c r="S487" s="329"/>
    </row>
    <row r="488" spans="15:19">
      <c r="O488" s="329"/>
      <c r="P488" s="330"/>
      <c r="Q488" s="330"/>
      <c r="R488" s="330"/>
      <c r="S488" s="329"/>
    </row>
    <row r="489" spans="15:19">
      <c r="O489" s="329"/>
      <c r="P489" s="330"/>
      <c r="Q489" s="330"/>
      <c r="R489" s="330"/>
      <c r="S489" s="329"/>
    </row>
    <row r="490" spans="15:19">
      <c r="O490" s="329"/>
      <c r="P490" s="330"/>
      <c r="Q490" s="330"/>
      <c r="R490" s="330"/>
      <c r="S490" s="329"/>
    </row>
    <row r="491" spans="15:19">
      <c r="O491" s="329"/>
      <c r="P491" s="330"/>
      <c r="Q491" s="330"/>
      <c r="R491" s="330"/>
      <c r="S491" s="329"/>
    </row>
    <row r="492" spans="15:19">
      <c r="O492" s="329"/>
      <c r="P492" s="330"/>
      <c r="Q492" s="330"/>
      <c r="R492" s="330"/>
      <c r="S492" s="329"/>
    </row>
    <row r="493" spans="15:19">
      <c r="O493" s="329"/>
      <c r="P493" s="330"/>
      <c r="Q493" s="330"/>
      <c r="R493" s="330"/>
      <c r="S493" s="329"/>
    </row>
    <row r="494" spans="15:19">
      <c r="O494" s="329"/>
      <c r="P494" s="330"/>
      <c r="Q494" s="330"/>
      <c r="R494" s="330"/>
      <c r="S494" s="329"/>
    </row>
    <row r="495" spans="15:19">
      <c r="O495" s="329"/>
      <c r="P495" s="330"/>
      <c r="Q495" s="330"/>
      <c r="R495" s="330"/>
      <c r="S495" s="329"/>
    </row>
    <row r="496" spans="15:19">
      <c r="O496" s="329"/>
      <c r="P496" s="330"/>
      <c r="Q496" s="330"/>
      <c r="R496" s="330"/>
      <c r="S496" s="329"/>
    </row>
    <row r="497" spans="15:19">
      <c r="O497" s="329"/>
      <c r="P497" s="330"/>
      <c r="Q497" s="330"/>
      <c r="R497" s="330"/>
      <c r="S497" s="329"/>
    </row>
    <row r="498" spans="15:19">
      <c r="O498" s="329"/>
      <c r="P498" s="330"/>
      <c r="Q498" s="330"/>
      <c r="R498" s="330"/>
      <c r="S498" s="329"/>
    </row>
    <row r="499" spans="15:19">
      <c r="O499" s="329"/>
      <c r="P499" s="330"/>
      <c r="Q499" s="330"/>
      <c r="R499" s="330"/>
      <c r="S499" s="329"/>
    </row>
    <row r="500" spans="15:19">
      <c r="O500" s="329"/>
      <c r="P500" s="330"/>
      <c r="Q500" s="330"/>
      <c r="R500" s="330"/>
      <c r="S500" s="329"/>
    </row>
    <row r="501" spans="15:19">
      <c r="O501" s="329"/>
      <c r="P501" s="330"/>
      <c r="Q501" s="330"/>
      <c r="R501" s="330"/>
      <c r="S501" s="329"/>
    </row>
    <row r="502" spans="15:19">
      <c r="O502" s="329"/>
      <c r="P502" s="330"/>
      <c r="Q502" s="330"/>
      <c r="R502" s="330"/>
      <c r="S502" s="329"/>
    </row>
    <row r="503" spans="15:19">
      <c r="O503" s="329"/>
      <c r="P503" s="330"/>
      <c r="Q503" s="330"/>
      <c r="R503" s="330"/>
      <c r="S503" s="329"/>
    </row>
    <row r="504" spans="15:19">
      <c r="O504" s="329"/>
      <c r="P504" s="330"/>
      <c r="Q504" s="330"/>
      <c r="R504" s="330"/>
      <c r="S504" s="329"/>
    </row>
    <row r="505" spans="15:19">
      <c r="O505" s="329"/>
      <c r="P505" s="330"/>
      <c r="Q505" s="330"/>
      <c r="R505" s="330"/>
      <c r="S505" s="329"/>
    </row>
    <row r="506" spans="15:19">
      <c r="O506" s="329"/>
      <c r="P506" s="330"/>
      <c r="Q506" s="330"/>
      <c r="R506" s="330"/>
      <c r="S506" s="329"/>
    </row>
    <row r="507" spans="15:19">
      <c r="O507" s="329"/>
      <c r="P507" s="330"/>
      <c r="Q507" s="330"/>
      <c r="R507" s="330"/>
      <c r="S507" s="329"/>
    </row>
    <row r="508" spans="15:19">
      <c r="O508" s="329"/>
      <c r="P508" s="330"/>
      <c r="Q508" s="330"/>
      <c r="R508" s="330"/>
      <c r="S508" s="329"/>
    </row>
    <row r="509" spans="15:19">
      <c r="O509" s="329"/>
      <c r="P509" s="330"/>
      <c r="Q509" s="330"/>
      <c r="R509" s="330"/>
      <c r="S509" s="329"/>
    </row>
    <row r="510" spans="15:19">
      <c r="O510" s="329"/>
      <c r="P510" s="330"/>
      <c r="Q510" s="330"/>
      <c r="R510" s="330"/>
      <c r="S510" s="329"/>
    </row>
    <row r="511" spans="15:19">
      <c r="O511" s="329"/>
      <c r="P511" s="330"/>
      <c r="Q511" s="330"/>
      <c r="R511" s="330"/>
      <c r="S511" s="329"/>
    </row>
    <row r="512" spans="15:19">
      <c r="O512" s="329"/>
      <c r="P512" s="330"/>
      <c r="Q512" s="330"/>
      <c r="R512" s="330"/>
      <c r="S512" s="329"/>
    </row>
    <row r="513" spans="15:19">
      <c r="O513" s="329"/>
      <c r="P513" s="330"/>
      <c r="Q513" s="330"/>
      <c r="R513" s="330"/>
      <c r="S513" s="329"/>
    </row>
    <row r="514" spans="15:19">
      <c r="O514" s="329"/>
      <c r="P514" s="330"/>
      <c r="Q514" s="330"/>
      <c r="R514" s="330"/>
      <c r="S514" s="329"/>
    </row>
    <row r="515" spans="15:19">
      <c r="O515" s="329"/>
      <c r="P515" s="330"/>
      <c r="Q515" s="330"/>
      <c r="R515" s="330"/>
      <c r="S515" s="329"/>
    </row>
    <row r="516" spans="15:19">
      <c r="O516" s="329"/>
      <c r="P516" s="330"/>
      <c r="Q516" s="330"/>
      <c r="R516" s="330"/>
      <c r="S516" s="329"/>
    </row>
    <row r="517" spans="15:19">
      <c r="O517" s="329"/>
      <c r="P517" s="330"/>
      <c r="Q517" s="330"/>
      <c r="R517" s="330"/>
      <c r="S517" s="329"/>
    </row>
    <row r="518" spans="15:19">
      <c r="O518" s="329"/>
      <c r="P518" s="330"/>
      <c r="Q518" s="330"/>
      <c r="R518" s="330"/>
      <c r="S518" s="329"/>
    </row>
    <row r="519" spans="15:19">
      <c r="O519" s="329"/>
      <c r="P519" s="330"/>
      <c r="Q519" s="330"/>
      <c r="R519" s="330"/>
      <c r="S519" s="329"/>
    </row>
    <row r="520" spans="15:19">
      <c r="O520" s="329"/>
      <c r="P520" s="330"/>
      <c r="Q520" s="330"/>
      <c r="R520" s="330"/>
      <c r="S520" s="329"/>
    </row>
    <row r="521" spans="15:19">
      <c r="O521" s="329"/>
      <c r="P521" s="330"/>
      <c r="Q521" s="330"/>
      <c r="R521" s="330"/>
      <c r="S521" s="329"/>
    </row>
    <row r="522" spans="15:19">
      <c r="O522" s="329"/>
      <c r="P522" s="330"/>
      <c r="Q522" s="330"/>
      <c r="R522" s="330"/>
      <c r="S522" s="329"/>
    </row>
    <row r="523" spans="15:19">
      <c r="O523" s="329"/>
      <c r="P523" s="330"/>
      <c r="Q523" s="330"/>
      <c r="R523" s="330"/>
      <c r="S523" s="329"/>
    </row>
    <row r="524" spans="15:19">
      <c r="O524" s="329"/>
      <c r="P524" s="330"/>
      <c r="Q524" s="330"/>
      <c r="R524" s="330"/>
      <c r="S524" s="329"/>
    </row>
    <row r="525" spans="15:19">
      <c r="O525" s="329"/>
      <c r="P525" s="330"/>
      <c r="Q525" s="330"/>
      <c r="R525" s="330"/>
      <c r="S525" s="329"/>
    </row>
    <row r="526" spans="15:19">
      <c r="O526" s="329"/>
      <c r="P526" s="330"/>
      <c r="Q526" s="330"/>
      <c r="R526" s="330"/>
      <c r="S526" s="329"/>
    </row>
    <row r="527" spans="15:19">
      <c r="O527" s="329"/>
      <c r="P527" s="330"/>
      <c r="Q527" s="330"/>
      <c r="R527" s="330"/>
      <c r="S527" s="329"/>
    </row>
    <row r="528" spans="15:19">
      <c r="O528" s="329"/>
      <c r="P528" s="330"/>
      <c r="Q528" s="330"/>
      <c r="R528" s="330"/>
      <c r="S528" s="329"/>
    </row>
    <row r="529" spans="15:19">
      <c r="O529" s="329"/>
      <c r="P529" s="330"/>
      <c r="Q529" s="330"/>
      <c r="R529" s="330"/>
      <c r="S529" s="329"/>
    </row>
    <row r="530" spans="15:19">
      <c r="O530" s="329"/>
      <c r="P530" s="330"/>
      <c r="Q530" s="330"/>
      <c r="R530" s="330"/>
      <c r="S530" s="329"/>
    </row>
    <row r="531" spans="15:19">
      <c r="O531" s="329"/>
      <c r="P531" s="330"/>
      <c r="Q531" s="330"/>
      <c r="R531" s="330"/>
      <c r="S531" s="329"/>
    </row>
    <row r="532" spans="15:19">
      <c r="O532" s="329"/>
      <c r="P532" s="330"/>
      <c r="Q532" s="330"/>
      <c r="R532" s="330"/>
      <c r="S532" s="329"/>
    </row>
    <row r="533" spans="15:19">
      <c r="O533" s="329"/>
      <c r="P533" s="330"/>
      <c r="Q533" s="330"/>
      <c r="R533" s="330"/>
      <c r="S533" s="329"/>
    </row>
    <row r="534" spans="15:19">
      <c r="O534" s="329"/>
      <c r="P534" s="330"/>
      <c r="Q534" s="330"/>
      <c r="R534" s="330"/>
      <c r="S534" s="329"/>
    </row>
    <row r="535" spans="15:19">
      <c r="O535" s="329"/>
      <c r="P535" s="330"/>
      <c r="Q535" s="330"/>
      <c r="R535" s="330"/>
      <c r="S535" s="329"/>
    </row>
    <row r="536" spans="15:19">
      <c r="O536" s="329"/>
      <c r="P536" s="330"/>
      <c r="Q536" s="330"/>
      <c r="R536" s="330"/>
      <c r="S536" s="329"/>
    </row>
    <row r="537" spans="15:19">
      <c r="O537" s="329"/>
      <c r="P537" s="330"/>
      <c r="Q537" s="330"/>
      <c r="R537" s="330"/>
      <c r="S537" s="329"/>
    </row>
    <row r="538" spans="15:19">
      <c r="O538" s="329"/>
      <c r="P538" s="330"/>
      <c r="Q538" s="330"/>
      <c r="R538" s="330"/>
      <c r="S538" s="329"/>
    </row>
    <row r="539" spans="15:19">
      <c r="O539" s="329"/>
      <c r="P539" s="330"/>
      <c r="Q539" s="330"/>
      <c r="R539" s="330"/>
      <c r="S539" s="329"/>
    </row>
    <row r="540" spans="15:19">
      <c r="O540" s="329"/>
      <c r="P540" s="330"/>
      <c r="Q540" s="330"/>
      <c r="R540" s="330"/>
      <c r="S540" s="329"/>
    </row>
    <row r="541" spans="15:19">
      <c r="O541" s="329"/>
      <c r="P541" s="330"/>
      <c r="Q541" s="330"/>
      <c r="R541" s="330"/>
      <c r="S541" s="329"/>
    </row>
    <row r="542" spans="15:19">
      <c r="O542" s="329"/>
      <c r="P542" s="330"/>
      <c r="Q542" s="330"/>
      <c r="R542" s="330"/>
      <c r="S542" s="329"/>
    </row>
    <row r="543" spans="15:19">
      <c r="O543" s="329"/>
      <c r="P543" s="330"/>
      <c r="Q543" s="330"/>
      <c r="R543" s="330"/>
      <c r="S543" s="329"/>
    </row>
    <row r="544" spans="15:19">
      <c r="O544" s="329"/>
      <c r="P544" s="330"/>
      <c r="Q544" s="330"/>
      <c r="R544" s="330"/>
      <c r="S544" s="329"/>
    </row>
    <row r="545" spans="15:19">
      <c r="O545" s="329"/>
      <c r="P545" s="330"/>
      <c r="Q545" s="330"/>
      <c r="R545" s="330"/>
      <c r="S545" s="329"/>
    </row>
    <row r="546" spans="15:19">
      <c r="O546" s="329"/>
      <c r="P546" s="330"/>
      <c r="Q546" s="330"/>
      <c r="R546" s="330"/>
      <c r="S546" s="329"/>
    </row>
    <row r="547" spans="15:19">
      <c r="O547" s="329"/>
      <c r="P547" s="330"/>
      <c r="Q547" s="330"/>
      <c r="R547" s="330"/>
      <c r="S547" s="329"/>
    </row>
    <row r="548" spans="15:19">
      <c r="O548" s="329"/>
      <c r="P548" s="330"/>
      <c r="Q548" s="330"/>
      <c r="R548" s="330"/>
      <c r="S548" s="329"/>
    </row>
    <row r="549" spans="15:19">
      <c r="O549" s="329"/>
      <c r="P549" s="330"/>
      <c r="Q549" s="330"/>
      <c r="R549" s="330"/>
      <c r="S549" s="329"/>
    </row>
    <row r="550" spans="15:19">
      <c r="O550" s="329"/>
      <c r="P550" s="330"/>
      <c r="Q550" s="330"/>
      <c r="R550" s="330"/>
      <c r="S550" s="329"/>
    </row>
    <row r="551" spans="15:19">
      <c r="O551" s="329"/>
      <c r="P551" s="330"/>
      <c r="Q551" s="330"/>
      <c r="R551" s="330"/>
      <c r="S551" s="329"/>
    </row>
    <row r="552" spans="15:19">
      <c r="O552" s="329"/>
      <c r="P552" s="330"/>
      <c r="Q552" s="330"/>
      <c r="R552" s="330"/>
      <c r="S552" s="329"/>
    </row>
    <row r="553" spans="15:19">
      <c r="O553" s="329"/>
      <c r="P553" s="330"/>
      <c r="Q553" s="330"/>
      <c r="R553" s="330"/>
      <c r="S553" s="329"/>
    </row>
    <row r="554" spans="15:19">
      <c r="O554" s="329"/>
      <c r="P554" s="330"/>
      <c r="Q554" s="330"/>
      <c r="R554" s="330"/>
      <c r="S554" s="329"/>
    </row>
    <row r="555" spans="15:19">
      <c r="O555" s="329"/>
      <c r="P555" s="330"/>
      <c r="Q555" s="330"/>
      <c r="R555" s="330"/>
      <c r="S555" s="329"/>
    </row>
    <row r="556" spans="15:19">
      <c r="O556" s="329"/>
      <c r="P556" s="330"/>
      <c r="Q556" s="330"/>
      <c r="R556" s="330"/>
      <c r="S556" s="329"/>
    </row>
    <row r="557" spans="15:19">
      <c r="O557" s="329"/>
      <c r="P557" s="330"/>
      <c r="Q557" s="330"/>
      <c r="R557" s="330"/>
      <c r="S557" s="329"/>
    </row>
    <row r="558" spans="15:19">
      <c r="O558" s="329"/>
      <c r="P558" s="330"/>
      <c r="Q558" s="330"/>
      <c r="R558" s="330"/>
      <c r="S558" s="329"/>
    </row>
    <row r="559" spans="15:19">
      <c r="O559" s="329"/>
      <c r="P559" s="330"/>
      <c r="Q559" s="330"/>
      <c r="R559" s="330"/>
      <c r="S559" s="329"/>
    </row>
    <row r="560" spans="15:19">
      <c r="O560" s="329"/>
      <c r="P560" s="330"/>
      <c r="Q560" s="330"/>
      <c r="R560" s="330"/>
      <c r="S560" s="329"/>
    </row>
    <row r="561" spans="15:19">
      <c r="O561" s="329"/>
      <c r="P561" s="330"/>
      <c r="Q561" s="330"/>
      <c r="R561" s="330"/>
      <c r="S561" s="329"/>
    </row>
    <row r="562" spans="15:19">
      <c r="O562" s="329"/>
      <c r="P562" s="330"/>
      <c r="Q562" s="330"/>
      <c r="R562" s="330"/>
      <c r="S562" s="329"/>
    </row>
    <row r="563" spans="15:19">
      <c r="O563" s="329"/>
      <c r="P563" s="330"/>
      <c r="Q563" s="330"/>
      <c r="R563" s="330"/>
      <c r="S563" s="329"/>
    </row>
    <row r="564" spans="15:19">
      <c r="O564" s="329"/>
      <c r="P564" s="330"/>
      <c r="Q564" s="330"/>
      <c r="R564" s="330"/>
      <c r="S564" s="329"/>
    </row>
    <row r="565" spans="15:19">
      <c r="O565" s="329"/>
      <c r="P565" s="330"/>
      <c r="Q565" s="330"/>
      <c r="R565" s="330"/>
      <c r="S565" s="329"/>
    </row>
    <row r="566" spans="15:19">
      <c r="O566" s="329"/>
      <c r="P566" s="330"/>
      <c r="Q566" s="330"/>
      <c r="R566" s="330"/>
      <c r="S566" s="329"/>
    </row>
    <row r="567" spans="15:19">
      <c r="O567" s="329"/>
      <c r="P567" s="330"/>
      <c r="Q567" s="330"/>
      <c r="R567" s="330"/>
      <c r="S567" s="329"/>
    </row>
    <row r="568" spans="15:19">
      <c r="O568" s="329"/>
      <c r="P568" s="330"/>
      <c r="Q568" s="330"/>
      <c r="R568" s="330"/>
      <c r="S568" s="329"/>
    </row>
    <row r="569" spans="15:19">
      <c r="O569" s="329"/>
      <c r="P569" s="330"/>
      <c r="Q569" s="330"/>
      <c r="R569" s="330"/>
      <c r="S569" s="329"/>
    </row>
    <row r="570" spans="15:19">
      <c r="O570" s="329"/>
      <c r="P570" s="330"/>
      <c r="Q570" s="330"/>
      <c r="R570" s="330"/>
      <c r="S570" s="329"/>
    </row>
    <row r="571" spans="15:19">
      <c r="O571" s="329"/>
      <c r="P571" s="330"/>
      <c r="Q571" s="330"/>
      <c r="R571" s="330"/>
      <c r="S571" s="329"/>
    </row>
    <row r="572" spans="15:19">
      <c r="O572" s="329"/>
      <c r="P572" s="330"/>
      <c r="Q572" s="330"/>
      <c r="R572" s="330"/>
      <c r="S572" s="329"/>
    </row>
  </sheetData>
  <sheetProtection algorithmName="SHA-512" hashValue="cWo+sxD55aUQGyPfpQHTWrmBuMEODW5MEv0rxpt4HKGIkN5xG2GdlejrMB2IXhJK0UGkP/SU5vbqcRCcuD06QQ==" saltValue="Ng2gHiV+G28DWBMB8M8oWA==" spinCount="100000" sheet="1" objects="1" scenarios="1" selectLockedCells="1"/>
  <mergeCells count="3">
    <mergeCell ref="B7:C8"/>
    <mergeCell ref="O6:O7"/>
    <mergeCell ref="P6:S7"/>
  </mergeCells>
  <conditionalFormatting sqref="C11">
    <cfRule type="cellIs" dxfId="8" priority="1" operator="equal">
      <formula>"MUY ALTO"</formula>
    </cfRule>
    <cfRule type="cellIs" dxfId="7" priority="2" operator="equal">
      <formula>"HIGH"</formula>
    </cfRule>
    <cfRule type="cellIs" dxfId="6" priority="3" operator="equal">
      <formula>"HIGH"</formula>
    </cfRule>
    <cfRule type="cellIs" dxfId="5" priority="4" operator="equal">
      <formula>"ALTO"</formula>
    </cfRule>
    <cfRule type="cellIs" dxfId="4" priority="5" operator="equal">
      <formula>"HIGH"</formula>
    </cfRule>
    <cfRule type="cellIs" dxfId="3" priority="6" operator="equal">
      <formula>"MEDIO"</formula>
    </cfRule>
    <cfRule type="cellIs" dxfId="2" priority="7" operator="equal">
      <formula>"BAJO"</formula>
    </cfRule>
    <cfRule type="cellIs" dxfId="1" priority="11" operator="equal">
      <formula>"NO"</formula>
    </cfRule>
    <cfRule type="cellIs" dxfId="0" priority="12" operator="equal">
      <formula>"YES"</formula>
    </cfRule>
  </conditionalFormatting>
  <dataValidations count="2">
    <dataValidation type="list" allowBlank="1" showInputMessage="1" showErrorMessage="1" sqref="C9" xr:uid="{A719F0BB-A8BC-B44D-AE8A-6C93F492A8C1}">
      <formula1>$F$9:$F$13</formula1>
    </dataValidation>
    <dataValidation type="list" allowBlank="1" showInputMessage="1" showErrorMessage="1" sqref="C10" xr:uid="{B7C80DDD-E255-FE43-AB45-A0F925E8EA38}">
      <formula1>$F$13:$J$13</formula1>
    </dataValidation>
  </dataValidations>
  <pageMargins left="0.7" right="0.7" top="0.75" bottom="0.75" header="0.3" footer="0.3"/>
  <pageSetup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BDE5-28A7-5C46-8484-87245E728D0D}">
  <sheetPr codeName="Hoja13"/>
  <dimension ref="A1:K38"/>
  <sheetViews>
    <sheetView zoomScale="90" zoomScaleNormal="90" workbookViewId="0">
      <selection activeCell="P38" sqref="P38"/>
    </sheetView>
  </sheetViews>
  <sheetFormatPr baseColWidth="10" defaultColWidth="11.1796875" defaultRowHeight="15"/>
  <cols>
    <col min="2" max="2" width="23.453125" customWidth="1"/>
    <col min="4" max="4" width="40" customWidth="1"/>
  </cols>
  <sheetData>
    <row r="1" spans="1:7">
      <c r="A1" s="514" t="s">
        <v>12</v>
      </c>
      <c r="B1" s="514" t="s">
        <v>84</v>
      </c>
      <c r="C1" s="514" t="s">
        <v>104</v>
      </c>
      <c r="D1" s="514" t="s">
        <v>125</v>
      </c>
      <c r="E1" s="514"/>
      <c r="F1" s="514"/>
      <c r="G1" s="514"/>
    </row>
    <row r="2" spans="1:7">
      <c r="A2" s="514" t="s">
        <v>13</v>
      </c>
      <c r="B2" s="514" t="s">
        <v>85</v>
      </c>
      <c r="C2" s="514" t="s">
        <v>105</v>
      </c>
      <c r="D2" s="514" t="s">
        <v>129</v>
      </c>
      <c r="E2" s="514"/>
      <c r="F2" s="514"/>
      <c r="G2" s="514"/>
    </row>
    <row r="3" spans="1:7">
      <c r="A3" s="514" t="s">
        <v>14</v>
      </c>
      <c r="B3" s="514" t="s">
        <v>86</v>
      </c>
      <c r="C3" s="514" t="s">
        <v>106</v>
      </c>
      <c r="D3" s="514" t="s">
        <v>128</v>
      </c>
      <c r="E3" s="514"/>
      <c r="F3" s="514"/>
      <c r="G3" s="514"/>
    </row>
    <row r="4" spans="1:7">
      <c r="A4" s="514" t="s">
        <v>15</v>
      </c>
      <c r="B4" s="514" t="s">
        <v>280</v>
      </c>
      <c r="C4" s="514" t="s">
        <v>107</v>
      </c>
      <c r="D4" s="514" t="s">
        <v>218</v>
      </c>
      <c r="E4" s="514"/>
      <c r="F4" s="514"/>
      <c r="G4" s="514"/>
    </row>
    <row r="5" spans="1:7">
      <c r="A5" s="514" t="s">
        <v>16</v>
      </c>
      <c r="B5" s="514" t="s">
        <v>279</v>
      </c>
      <c r="C5" s="514" t="s">
        <v>108</v>
      </c>
      <c r="D5" s="514" t="s">
        <v>126</v>
      </c>
      <c r="E5" s="514"/>
      <c r="F5" s="514"/>
      <c r="G5" s="514"/>
    </row>
    <row r="6" spans="1:7">
      <c r="A6" s="514" t="s">
        <v>17</v>
      </c>
      <c r="B6" s="514" t="s">
        <v>278</v>
      </c>
      <c r="C6" s="514" t="s">
        <v>109</v>
      </c>
      <c r="D6" s="514" t="s">
        <v>132</v>
      </c>
      <c r="E6" s="514"/>
      <c r="F6" s="514"/>
      <c r="G6" s="514"/>
    </row>
    <row r="7" spans="1:7">
      <c r="A7" s="514" t="s">
        <v>18</v>
      </c>
      <c r="B7" s="514" t="s">
        <v>87</v>
      </c>
      <c r="C7" s="514" t="s">
        <v>110</v>
      </c>
      <c r="D7" s="514" t="s">
        <v>127</v>
      </c>
      <c r="E7" s="514"/>
      <c r="F7" s="514"/>
      <c r="G7" s="514"/>
    </row>
    <row r="8" spans="1:7">
      <c r="A8" s="514" t="s">
        <v>19</v>
      </c>
      <c r="B8" s="514" t="s">
        <v>88</v>
      </c>
      <c r="C8" s="514" t="s">
        <v>111</v>
      </c>
      <c r="D8" s="514" t="s">
        <v>130</v>
      </c>
      <c r="E8" s="514"/>
      <c r="F8" s="514"/>
      <c r="G8" s="514"/>
    </row>
    <row r="9" spans="1:7">
      <c r="A9" s="514" t="s">
        <v>20</v>
      </c>
      <c r="B9" s="514" t="s">
        <v>89</v>
      </c>
      <c r="C9" s="514" t="s">
        <v>112</v>
      </c>
      <c r="D9" s="514" t="s">
        <v>124</v>
      </c>
      <c r="E9" s="514"/>
      <c r="F9" s="514"/>
      <c r="G9" s="514"/>
    </row>
    <row r="10" spans="1:7">
      <c r="A10" s="514" t="s">
        <v>21</v>
      </c>
      <c r="B10" s="514" t="s">
        <v>90</v>
      </c>
      <c r="C10" s="514" t="s">
        <v>113</v>
      </c>
      <c r="D10" s="514" t="s">
        <v>133</v>
      </c>
      <c r="E10" s="514"/>
      <c r="F10" s="514"/>
      <c r="G10" s="514"/>
    </row>
    <row r="11" spans="1:7">
      <c r="A11" s="514" t="s">
        <v>22</v>
      </c>
      <c r="B11" s="514" t="s">
        <v>91</v>
      </c>
      <c r="C11" s="514" t="s">
        <v>114</v>
      </c>
      <c r="D11" s="514" t="s">
        <v>133</v>
      </c>
      <c r="E11" s="514"/>
      <c r="F11" s="514"/>
      <c r="G11" s="514"/>
    </row>
    <row r="12" spans="1:7">
      <c r="A12" s="514" t="s">
        <v>23</v>
      </c>
      <c r="B12" s="514" t="s">
        <v>92</v>
      </c>
      <c r="C12" s="514" t="s">
        <v>115</v>
      </c>
      <c r="D12" s="514" t="s">
        <v>133</v>
      </c>
      <c r="E12" s="514"/>
      <c r="F12" s="514"/>
      <c r="G12" s="514"/>
    </row>
    <row r="13" spans="1:7">
      <c r="A13" s="514" t="s">
        <v>24</v>
      </c>
      <c r="B13" s="514" t="s">
        <v>93</v>
      </c>
      <c r="C13" s="514"/>
      <c r="D13" s="514"/>
      <c r="E13" s="514"/>
      <c r="F13" s="514"/>
      <c r="G13" s="514"/>
    </row>
    <row r="14" spans="1:7">
      <c r="A14" s="514" t="s">
        <v>25</v>
      </c>
      <c r="B14" s="514" t="s">
        <v>116</v>
      </c>
      <c r="C14" s="515">
        <v>5</v>
      </c>
      <c r="D14" s="516" t="s">
        <v>158</v>
      </c>
      <c r="E14" s="514"/>
      <c r="F14" s="514"/>
      <c r="G14" s="514"/>
    </row>
    <row r="15" spans="1:7">
      <c r="A15" s="514" t="s">
        <v>26</v>
      </c>
      <c r="B15" s="514" t="s">
        <v>117</v>
      </c>
      <c r="C15" s="515">
        <v>4</v>
      </c>
      <c r="D15" s="516" t="s">
        <v>159</v>
      </c>
      <c r="E15" s="514"/>
      <c r="F15" s="514"/>
      <c r="G15" s="514"/>
    </row>
    <row r="16" spans="1:7">
      <c r="A16" s="514" t="s">
        <v>27</v>
      </c>
      <c r="B16" s="514" t="s">
        <v>121</v>
      </c>
      <c r="C16" s="515">
        <v>3</v>
      </c>
      <c r="D16" s="516" t="s">
        <v>160</v>
      </c>
      <c r="E16" s="514"/>
      <c r="F16" s="514"/>
      <c r="G16" s="514"/>
    </row>
    <row r="17" spans="1:11">
      <c r="A17" s="514" t="s">
        <v>28</v>
      </c>
      <c r="B17" s="514" t="s">
        <v>122</v>
      </c>
      <c r="C17" s="515">
        <v>2</v>
      </c>
      <c r="D17" s="516" t="s">
        <v>161</v>
      </c>
      <c r="E17" s="514"/>
      <c r="F17" s="514"/>
      <c r="G17" s="514"/>
    </row>
    <row r="18" spans="1:11">
      <c r="A18" s="514" t="s">
        <v>29</v>
      </c>
      <c r="B18" s="514" t="s">
        <v>377</v>
      </c>
      <c r="C18" s="515">
        <v>1</v>
      </c>
      <c r="D18" s="516" t="s">
        <v>162</v>
      </c>
      <c r="E18" s="514"/>
      <c r="F18" s="514"/>
      <c r="G18" s="514"/>
    </row>
    <row r="19" spans="1:11">
      <c r="A19" s="514" t="s">
        <v>30</v>
      </c>
      <c r="B19" s="514"/>
      <c r="C19" s="515" t="s">
        <v>142</v>
      </c>
      <c r="D19" s="516" t="s">
        <v>133</v>
      </c>
      <c r="E19" s="514"/>
      <c r="F19" s="514"/>
      <c r="G19" s="514"/>
    </row>
    <row r="20" spans="1:11">
      <c r="A20" s="514" t="s">
        <v>31</v>
      </c>
      <c r="B20" s="514" t="s">
        <v>11</v>
      </c>
      <c r="C20" s="515" t="s">
        <v>143</v>
      </c>
      <c r="D20" s="516" t="s">
        <v>174</v>
      </c>
      <c r="E20" s="514"/>
      <c r="F20" s="514"/>
      <c r="G20" s="514"/>
    </row>
    <row r="21" spans="1:11">
      <c r="A21" s="514" t="s">
        <v>32</v>
      </c>
      <c r="B21" s="514" t="s">
        <v>10</v>
      </c>
      <c r="C21" s="515" t="s">
        <v>144</v>
      </c>
      <c r="D21" s="514" t="s">
        <v>170</v>
      </c>
      <c r="E21" s="514"/>
      <c r="F21" s="514"/>
      <c r="G21" s="514"/>
    </row>
    <row r="22" spans="1:11">
      <c r="A22" s="514" t="s">
        <v>33</v>
      </c>
      <c r="B22" s="514" t="s">
        <v>164</v>
      </c>
      <c r="C22" s="515" t="s">
        <v>145</v>
      </c>
      <c r="D22" s="514" t="s">
        <v>171</v>
      </c>
      <c r="E22" s="514"/>
      <c r="F22" s="514"/>
      <c r="G22" s="514"/>
    </row>
    <row r="23" spans="1:11">
      <c r="A23" s="514" t="s">
        <v>34</v>
      </c>
      <c r="B23" s="514" t="s">
        <v>164</v>
      </c>
      <c r="C23" s="515" t="s">
        <v>147</v>
      </c>
      <c r="D23" s="514" t="s">
        <v>172</v>
      </c>
      <c r="E23" s="514"/>
      <c r="F23" s="514"/>
      <c r="G23" s="514"/>
      <c r="K23" s="508"/>
    </row>
    <row r="24" spans="1:11">
      <c r="A24" s="514" t="s">
        <v>35</v>
      </c>
      <c r="B24" s="514" t="s">
        <v>166</v>
      </c>
      <c r="C24" s="515" t="s">
        <v>146</v>
      </c>
      <c r="D24" s="514" t="s">
        <v>173</v>
      </c>
      <c r="E24" s="514"/>
      <c r="F24" s="514"/>
      <c r="G24" s="514"/>
    </row>
    <row r="25" spans="1:11">
      <c r="A25" s="514" t="s">
        <v>36</v>
      </c>
      <c r="B25" s="514" t="s">
        <v>167</v>
      </c>
      <c r="C25" s="515" t="s">
        <v>148</v>
      </c>
      <c r="D25" s="514" t="s">
        <v>133</v>
      </c>
      <c r="E25" s="514"/>
      <c r="F25" s="514"/>
      <c r="G25" s="514"/>
    </row>
    <row r="26" spans="1:11">
      <c r="A26" s="514" t="s">
        <v>37</v>
      </c>
      <c r="B26" s="514" t="s">
        <v>168</v>
      </c>
      <c r="C26" s="515" t="s">
        <v>149</v>
      </c>
      <c r="D26" s="514" t="s">
        <v>210</v>
      </c>
      <c r="E26" s="514"/>
      <c r="F26" s="514"/>
      <c r="G26" s="514"/>
    </row>
    <row r="27" spans="1:11">
      <c r="A27" s="514" t="s">
        <v>38</v>
      </c>
      <c r="B27" s="514" t="s">
        <v>169</v>
      </c>
      <c r="C27" s="515" t="s">
        <v>150</v>
      </c>
      <c r="D27" s="514" t="s">
        <v>394</v>
      </c>
      <c r="E27" s="514"/>
      <c r="F27" s="514"/>
      <c r="G27" s="514"/>
    </row>
    <row r="28" spans="1:11">
      <c r="A28" s="514" t="s">
        <v>39</v>
      </c>
      <c r="B28" s="514" t="s">
        <v>244</v>
      </c>
      <c r="C28" s="515" t="s">
        <v>151</v>
      </c>
      <c r="D28" s="514"/>
      <c r="E28" s="514"/>
      <c r="F28" s="514"/>
      <c r="G28" s="514"/>
    </row>
    <row r="29" spans="1:11">
      <c r="A29" s="514" t="s">
        <v>40</v>
      </c>
      <c r="B29" s="514" t="s">
        <v>366</v>
      </c>
      <c r="C29" s="515" t="s">
        <v>152</v>
      </c>
      <c r="D29" s="517">
        <v>45597</v>
      </c>
      <c r="E29" s="514"/>
      <c r="F29" s="514"/>
      <c r="G29" s="514"/>
    </row>
    <row r="30" spans="1:11">
      <c r="A30" s="514" t="s">
        <v>41</v>
      </c>
      <c r="B30" s="514" t="s">
        <v>245</v>
      </c>
      <c r="C30" s="515" t="s">
        <v>153</v>
      </c>
      <c r="D30" s="517">
        <v>47484</v>
      </c>
      <c r="E30" s="514"/>
      <c r="F30" s="514"/>
      <c r="G30" s="514"/>
    </row>
    <row r="31" spans="1:11">
      <c r="A31" s="514" t="s">
        <v>42</v>
      </c>
      <c r="B31" s="514" t="s">
        <v>166</v>
      </c>
      <c r="C31" s="515" t="s">
        <v>154</v>
      </c>
      <c r="D31" s="514"/>
      <c r="E31" s="514"/>
      <c r="F31" s="514"/>
      <c r="G31" s="514"/>
    </row>
    <row r="32" spans="1:11">
      <c r="A32" s="514" t="s">
        <v>43</v>
      </c>
      <c r="B32" s="514" t="s">
        <v>360</v>
      </c>
      <c r="C32" s="515" t="s">
        <v>155</v>
      </c>
      <c r="D32" s="514"/>
      <c r="E32" s="514"/>
      <c r="F32" s="514"/>
      <c r="G32" s="514"/>
    </row>
    <row r="33" spans="1:7">
      <c r="A33" s="514" t="s">
        <v>44</v>
      </c>
      <c r="B33" s="514"/>
      <c r="C33" s="515" t="s">
        <v>156</v>
      </c>
      <c r="D33" s="514"/>
      <c r="E33" s="514"/>
      <c r="F33" s="514"/>
      <c r="G33" s="514"/>
    </row>
    <row r="34" spans="1:7">
      <c r="A34" s="514" t="s">
        <v>45</v>
      </c>
      <c r="B34" s="514"/>
      <c r="C34" s="514"/>
      <c r="D34" s="514"/>
      <c r="E34" s="514"/>
      <c r="F34" s="514"/>
      <c r="G34" s="514"/>
    </row>
    <row r="35" spans="1:7">
      <c r="A35" s="514" t="s">
        <v>46</v>
      </c>
      <c r="B35" s="514"/>
      <c r="C35" s="514"/>
      <c r="D35" s="514"/>
      <c r="E35" s="514"/>
      <c r="F35" s="514"/>
      <c r="G35" s="514"/>
    </row>
    <row r="36" spans="1:7">
      <c r="A36" s="514" t="s">
        <v>47</v>
      </c>
      <c r="B36" s="514"/>
      <c r="C36" s="514"/>
      <c r="D36" s="514"/>
      <c r="E36" s="514"/>
      <c r="F36" s="514"/>
      <c r="G36" s="514"/>
    </row>
    <row r="37" spans="1:7">
      <c r="A37" s="514"/>
      <c r="B37" s="514"/>
      <c r="C37" s="514"/>
      <c r="D37" s="514"/>
      <c r="E37" s="514"/>
      <c r="F37" s="514"/>
      <c r="G37" s="514"/>
    </row>
    <row r="38" spans="1:7">
      <c r="A38" s="514"/>
      <c r="B38" s="514"/>
      <c r="C38" s="514"/>
      <c r="D38" s="514"/>
      <c r="E38" s="514"/>
      <c r="F38" s="514"/>
      <c r="G38" s="514"/>
    </row>
  </sheetData>
  <sheetProtection algorithmName="SHA-512" hashValue="7FBWUUwdcoL4UktmTO3lQ6XtPbg4QeMF1VyOd4et9CqJsX6o2HjuCHtA3Eww2DP9MtQejd86/iZnQhG5WoSvaA==" saltValue="x1Qd10WNjPpkyHjC/B/31w==" spinCount="100000" sheet="1" selectLockedCells="1"/>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4E907969602443AEA43C566584EF1E" ma:contentTypeVersion="15" ma:contentTypeDescription="Create a new document." ma:contentTypeScope="" ma:versionID="27825874a34ba32044cae926e86359c9">
  <xsd:schema xmlns:xsd="http://www.w3.org/2001/XMLSchema" xmlns:xs="http://www.w3.org/2001/XMLSchema" xmlns:p="http://schemas.microsoft.com/office/2006/metadata/properties" xmlns:ns2="12bbda02-7997-435c-949a-1e5eb1c4c814" xmlns:ns3="93a9ee5a-f5a2-4d47-bc8f-53087479cf23" targetNamespace="http://schemas.microsoft.com/office/2006/metadata/properties" ma:root="true" ma:fieldsID="829075b03d8f9d759174a66789131254" ns2:_="" ns3:_="">
    <xsd:import namespace="12bbda02-7997-435c-949a-1e5eb1c4c814"/>
    <xsd:import namespace="93a9ee5a-f5a2-4d47-bc8f-53087479cf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SearchPropertie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bda02-7997-435c-949a-1e5eb1c4c8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bd2b849-98f4-4809-829f-944a6f4ebe35}" ma:internalName="TaxCatchAll" ma:showField="CatchAllData" ma:web="12bbda02-7997-435c-949a-1e5eb1c4c8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a9ee5a-f5a2-4d47-bc8f-53087479cf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793d0ea-4416-4ad4-816e-01aa2fb91f8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7EB886-72C6-4D34-AF9E-F3A32D79C02D}">
  <ds:schemaRefs>
    <ds:schemaRef ds:uri="http://schemas.microsoft.com/sharepoint/v3/contenttype/forms"/>
  </ds:schemaRefs>
</ds:datastoreItem>
</file>

<file path=customXml/itemProps2.xml><?xml version="1.0" encoding="utf-8"?>
<ds:datastoreItem xmlns:ds="http://schemas.openxmlformats.org/officeDocument/2006/customXml" ds:itemID="{69FE9C06-4FEA-4ED5-BDD6-DADE7AF11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bda02-7997-435c-949a-1e5eb1c4c814"/>
    <ds:schemaRef ds:uri="93a9ee5a-f5a2-4d47-bc8f-53087479cf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0. PRESENTACIÓN - INSTRUCCIONES</vt:lpstr>
      <vt:lpstr>1. INFORMACIÓN GENERAL</vt:lpstr>
      <vt:lpstr>2. LISTA EX</vt:lpstr>
      <vt:lpstr>3. EXAMEN AMB Y SO (CONCEPTO N)</vt:lpstr>
      <vt:lpstr>4. EVALUACIÓN AMB y SOCIAL</vt:lpstr>
      <vt:lpstr>5. INFORME VEAS</vt:lpstr>
      <vt:lpstr>6. ESQUEMA DEL PGAS</vt:lpstr>
      <vt:lpstr>NIVEL DE RIESGO</vt:lpstr>
      <vt:lpstr>REFERENCIAS INTERNAS</vt:lpstr>
      <vt:lpstr>'5. INFORME VEAS'!Área_de_impresión</vt:lpstr>
    </vt:vector>
  </TitlesOfParts>
  <Manager/>
  <Company>COCO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ESSE TOOL</dc:title>
  <dc:subject>Environmental and Social Screening and Evaluation</dc:subject>
  <dc:creator>Sergio Rodriguez</dc:creator>
  <cp:keywords>, docId:FEF5A89A446E45AC62C5A5E22CC9180D</cp:keywords>
  <dc:description>ESSE tool - GLF ESMS</dc:description>
  <cp:lastModifiedBy>Paulina Couenberg</cp:lastModifiedBy>
  <cp:lastPrinted>2024-11-01T20:01:14Z</cp:lastPrinted>
  <dcterms:created xsi:type="dcterms:W3CDTF">2024-05-07T13:58:47Z</dcterms:created>
  <dcterms:modified xsi:type="dcterms:W3CDTF">2024-12-19T22:18:02Z</dcterms:modified>
  <cp:category>GLF ESMS</cp:category>
</cp:coreProperties>
</file>